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tartklar\Documents\Quint-Überarbeitung Feb\Erhebungsbogen\"/>
    </mc:Choice>
  </mc:AlternateContent>
  <xr:revisionPtr revIDLastSave="0" documentId="13_ncr:1_{6A593F04-EDAF-4988-8549-F153FD4E2FBC}" xr6:coauthVersionLast="47" xr6:coauthVersionMax="47" xr10:uidLastSave="{00000000-0000-0000-0000-000000000000}"/>
  <bookViews>
    <workbookView xWindow="-108" yWindow="-108" windowWidth="23256" windowHeight="12456" tabRatio="809" activeTab="1" xr2:uid="{00000000-000D-0000-FFFF-FFFF00000000}"/>
  </bookViews>
  <sheets>
    <sheet name="1. Erhebung" sheetId="1" r:id="rId1"/>
    <sheet name="2. Erhebung" sheetId="12" r:id="rId2"/>
    <sheet name="3. Erhebung" sheetId="13" r:id="rId3"/>
    <sheet name="4. Erhebung" sheetId="14" r:id="rId4"/>
    <sheet name="5. Erhebung" sheetId="15" r:id="rId5"/>
    <sheet name="6. Erhebung" sheetId="16" r:id="rId6"/>
    <sheet name="7. Erhebung" sheetId="17" r:id="rId7"/>
    <sheet name="8. Erhebung" sheetId="18" r:id="rId8"/>
    <sheet name="Datenblatt" sheetId="9" state="hidden" r:id="rId9"/>
    <sheet name="Ergebnisse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7" i="9" l="1"/>
  <c r="K58" i="9"/>
  <c r="K59" i="9"/>
  <c r="K60" i="9"/>
  <c r="K61" i="9"/>
  <c r="K62" i="9"/>
  <c r="K63" i="9"/>
  <c r="K64" i="9"/>
  <c r="K65" i="9"/>
  <c r="K66" i="9"/>
  <c r="K67" i="9"/>
  <c r="J57" i="9"/>
  <c r="J58" i="9"/>
  <c r="J59" i="9"/>
  <c r="J60" i="9"/>
  <c r="J61" i="9"/>
  <c r="J62" i="9"/>
  <c r="J63" i="9"/>
  <c r="J64" i="9"/>
  <c r="J65" i="9"/>
  <c r="J66" i="9"/>
  <c r="J67" i="9"/>
  <c r="I57" i="9"/>
  <c r="I58" i="9"/>
  <c r="I59" i="9"/>
  <c r="I60" i="9"/>
  <c r="I61" i="9"/>
  <c r="I62" i="9"/>
  <c r="I63" i="9"/>
  <c r="I64" i="9"/>
  <c r="I65" i="9"/>
  <c r="I66" i="9"/>
  <c r="I67" i="9"/>
  <c r="H57" i="9"/>
  <c r="H58" i="9"/>
  <c r="H59" i="9"/>
  <c r="H60" i="9"/>
  <c r="H61" i="9"/>
  <c r="H62" i="9"/>
  <c r="H63" i="9"/>
  <c r="H64" i="9"/>
  <c r="H65" i="9"/>
  <c r="H66" i="9"/>
  <c r="H67" i="9"/>
  <c r="K56" i="9"/>
  <c r="J56" i="9"/>
  <c r="H56" i="9"/>
  <c r="I56" i="9"/>
  <c r="G56" i="9"/>
  <c r="G57" i="9"/>
  <c r="G58" i="9"/>
  <c r="G59" i="9"/>
  <c r="G60" i="9"/>
  <c r="G61" i="9"/>
  <c r="G62" i="9"/>
  <c r="G63" i="9"/>
  <c r="G64" i="9"/>
  <c r="G65" i="9"/>
  <c r="G66" i="9"/>
  <c r="G67" i="9"/>
  <c r="F57" i="9"/>
  <c r="F58" i="9"/>
  <c r="F59" i="9"/>
  <c r="F60" i="9"/>
  <c r="F61" i="9"/>
  <c r="F62" i="9"/>
  <c r="F63" i="9"/>
  <c r="F64" i="9"/>
  <c r="F65" i="9"/>
  <c r="F66" i="9"/>
  <c r="F67" i="9"/>
  <c r="F56" i="9"/>
  <c r="E57" i="9"/>
  <c r="E56" i="9"/>
  <c r="E58" i="9"/>
  <c r="E59" i="9"/>
  <c r="E60" i="9"/>
  <c r="E61" i="9"/>
  <c r="E62" i="9"/>
  <c r="E63" i="9"/>
  <c r="E64" i="9"/>
  <c r="E65" i="9"/>
  <c r="E66" i="9"/>
  <c r="E67" i="9"/>
  <c r="D56" i="9"/>
  <c r="G5" i="10"/>
  <c r="G4" i="10"/>
  <c r="G3" i="10"/>
  <c r="G2" i="10"/>
  <c r="C5" i="10"/>
  <c r="C4" i="10"/>
  <c r="C3" i="10"/>
  <c r="D57" i="9"/>
  <c r="D58" i="9"/>
  <c r="D59" i="9"/>
  <c r="D60" i="9"/>
  <c r="D61" i="9"/>
  <c r="D62" i="9"/>
  <c r="D63" i="9"/>
  <c r="D64" i="9"/>
  <c r="D65" i="9"/>
  <c r="D66" i="9"/>
  <c r="D67" i="9"/>
  <c r="C382" i="10"/>
  <c r="C364" i="10"/>
  <c r="C346" i="10"/>
  <c r="C328" i="10"/>
  <c r="C310" i="10"/>
  <c r="C292" i="10"/>
  <c r="C274" i="10"/>
  <c r="C256" i="10"/>
  <c r="C2" i="10"/>
  <c r="P2" i="9"/>
  <c r="M2" i="9"/>
  <c r="L2" i="9"/>
  <c r="K2" i="9"/>
  <c r="J2" i="9"/>
  <c r="I2" i="9"/>
  <c r="H2" i="9"/>
  <c r="G2" i="9"/>
  <c r="F2" i="9"/>
  <c r="E2" i="9"/>
  <c r="D2" i="9"/>
  <c r="C2" i="9"/>
  <c r="B2" i="9"/>
  <c r="N8" i="9"/>
  <c r="J9" i="9"/>
  <c r="D3" i="9"/>
  <c r="M3" i="9"/>
  <c r="O10" i="9"/>
  <c r="G7" i="9"/>
  <c r="H4" i="9"/>
  <c r="G4" i="9"/>
  <c r="L10" i="9"/>
  <c r="J10" i="9"/>
  <c r="F10" i="9"/>
  <c r="L5" i="9"/>
  <c r="F3" i="9"/>
  <c r="L6" i="9"/>
  <c r="E3" i="9"/>
  <c r="H9" i="9"/>
  <c r="B10" i="9"/>
  <c r="D4" i="9"/>
  <c r="B4" i="9"/>
  <c r="J3" i="9"/>
  <c r="E5" i="9"/>
  <c r="I5" i="9"/>
  <c r="K3" i="9"/>
  <c r="I10" i="9"/>
  <c r="N7" i="9"/>
  <c r="H6" i="9"/>
  <c r="F7" i="9"/>
  <c r="K9" i="9"/>
  <c r="H5" i="9"/>
  <c r="M4" i="9"/>
  <c r="B5" i="9"/>
  <c r="M6" i="9"/>
  <c r="G6" i="9"/>
  <c r="D5" i="9"/>
  <c r="N3" i="9"/>
  <c r="K7" i="9"/>
  <c r="O4" i="9"/>
  <c r="G3" i="9"/>
  <c r="M9" i="9"/>
  <c r="I4" i="9"/>
  <c r="J6" i="9"/>
  <c r="B6" i="9"/>
  <c r="M10" i="9"/>
  <c r="M7" i="9"/>
  <c r="L3" i="9"/>
  <c r="C8" i="9"/>
  <c r="C3" i="9"/>
  <c r="K5" i="9"/>
  <c r="L4" i="9"/>
  <c r="F4" i="9"/>
  <c r="B7" i="9"/>
  <c r="E9" i="9"/>
  <c r="G10" i="9"/>
  <c r="O8" i="9"/>
  <c r="C5" i="9"/>
  <c r="C7" i="9"/>
  <c r="I3" i="9"/>
  <c r="H7" i="9"/>
  <c r="F5" i="9"/>
  <c r="O5" i="9"/>
  <c r="H10" i="9"/>
  <c r="L7" i="9"/>
  <c r="D9" i="9"/>
  <c r="O3" i="9"/>
  <c r="K4" i="9"/>
  <c r="I7" i="9"/>
  <c r="L9" i="9"/>
  <c r="C4" i="9"/>
  <c r="J8" i="9"/>
  <c r="K6" i="9"/>
  <c r="J5" i="9"/>
  <c r="M8" i="9"/>
  <c r="O9" i="9"/>
  <c r="I8" i="9"/>
  <c r="E4" i="9"/>
  <c r="E8" i="9"/>
  <c r="L8" i="9"/>
  <c r="C10" i="9"/>
  <c r="D10" i="9"/>
  <c r="O6" i="9"/>
  <c r="I9" i="9"/>
  <c r="D6" i="9"/>
  <c r="G8" i="9"/>
  <c r="C9" i="9"/>
  <c r="F9" i="9"/>
  <c r="N9" i="9"/>
  <c r="K8" i="9"/>
  <c r="F8" i="9"/>
  <c r="N6" i="9"/>
  <c r="B8" i="9"/>
  <c r="H8" i="9"/>
  <c r="G5" i="9"/>
  <c r="K10" i="9"/>
  <c r="E7" i="9"/>
  <c r="E6" i="9"/>
  <c r="C6" i="9"/>
  <c r="B3" i="9"/>
  <c r="M5" i="9"/>
  <c r="N4" i="9"/>
  <c r="F6" i="9"/>
  <c r="D8" i="9"/>
  <c r="G9" i="9"/>
  <c r="N5" i="9"/>
  <c r="H3" i="9"/>
  <c r="B9" i="9"/>
  <c r="I6" i="9"/>
  <c r="D7" i="9"/>
  <c r="J4" i="9"/>
  <c r="E10" i="9"/>
  <c r="O7" i="9"/>
  <c r="N10" i="9"/>
  <c r="J7" i="9"/>
  <c r="E69" i="9" l="1"/>
  <c r="P4" i="9" s="1"/>
  <c r="P14" i="9" s="1"/>
  <c r="F69" i="9"/>
  <c r="P5" i="9" s="1"/>
  <c r="P15" i="9" s="1"/>
  <c r="G69" i="9"/>
  <c r="P6" i="9" s="1"/>
  <c r="P16" i="9" s="1"/>
  <c r="I69" i="9"/>
  <c r="P8" i="9" s="1"/>
  <c r="P18" i="9" s="1"/>
  <c r="J69" i="9"/>
  <c r="P9" i="9" s="1"/>
  <c r="P19" i="9" s="1"/>
  <c r="K69" i="9"/>
  <c r="P10" i="9" s="1"/>
  <c r="P20" i="9" s="1"/>
  <c r="H69" i="9"/>
  <c r="P7" i="9" s="1"/>
  <c r="P17" i="9" s="1"/>
  <c r="D69" i="9"/>
  <c r="P3" i="9" s="1"/>
  <c r="P13" i="9" s="1"/>
  <c r="B20" i="9"/>
  <c r="B15" i="9"/>
  <c r="B14" i="9"/>
  <c r="K16" i="9"/>
  <c r="L17" i="9"/>
  <c r="E18" i="9"/>
  <c r="G18" i="9"/>
  <c r="M18" i="9"/>
  <c r="F19" i="9"/>
  <c r="H19" i="9"/>
  <c r="N19" i="9"/>
  <c r="G20" i="9"/>
  <c r="L20" i="9"/>
  <c r="O20" i="9"/>
  <c r="B17" i="9"/>
  <c r="H13" i="9"/>
  <c r="B13" i="9"/>
  <c r="K13" i="9"/>
  <c r="O13" i="9"/>
  <c r="I14" i="9"/>
  <c r="E15" i="9"/>
  <c r="J15" i="9"/>
  <c r="C16" i="9"/>
  <c r="N16" i="9"/>
  <c r="D17" i="9"/>
  <c r="G17" i="9"/>
  <c r="H18" i="9"/>
  <c r="L19" i="9"/>
  <c r="C20" i="9"/>
  <c r="F20" i="9"/>
  <c r="I20" i="9"/>
  <c r="J20" i="9"/>
  <c r="M20" i="9"/>
  <c r="C13" i="9"/>
  <c r="O14" i="9"/>
  <c r="E16" i="9"/>
  <c r="N13" i="9"/>
  <c r="D14" i="9"/>
  <c r="G14" i="9"/>
  <c r="H15" i="9"/>
  <c r="L16" i="9"/>
  <c r="C17" i="9"/>
  <c r="F17" i="9"/>
  <c r="I17" i="9"/>
  <c r="M17" i="9"/>
  <c r="B18" i="9"/>
  <c r="K18" i="9"/>
  <c r="O18" i="9"/>
  <c r="E20" i="9"/>
  <c r="L14" i="9"/>
  <c r="C15" i="9"/>
  <c r="F15" i="9"/>
  <c r="I15" i="9"/>
  <c r="M15" i="9"/>
  <c r="B16" i="9"/>
  <c r="O16" i="9"/>
  <c r="J18" i="9"/>
  <c r="D20" i="9"/>
  <c r="E13" i="9"/>
  <c r="J13" i="9"/>
  <c r="N14" i="9"/>
  <c r="D15" i="9"/>
  <c r="G15" i="9"/>
  <c r="H16" i="9"/>
  <c r="C18" i="9"/>
  <c r="F18" i="9"/>
  <c r="I18" i="9"/>
  <c r="B19" i="9"/>
  <c r="K19" i="9"/>
  <c r="O19" i="9"/>
  <c r="J16" i="9"/>
  <c r="F13" i="9"/>
  <c r="H14" i="9"/>
  <c r="L15" i="9"/>
  <c r="F16" i="9"/>
  <c r="I16" i="9"/>
  <c r="M16" i="9"/>
  <c r="K17" i="9"/>
  <c r="O17" i="9"/>
  <c r="E19" i="9"/>
  <c r="J19" i="9"/>
  <c r="N20" i="9"/>
  <c r="I13" i="9"/>
  <c r="M13" i="9"/>
  <c r="K14" i="9"/>
  <c r="D18" i="9"/>
  <c r="D13" i="9"/>
  <c r="G13" i="9"/>
  <c r="E14" i="9"/>
  <c r="J14" i="9"/>
  <c r="N15" i="9"/>
  <c r="D16" i="9"/>
  <c r="G16" i="9"/>
  <c r="H17" i="9"/>
  <c r="L18" i="9"/>
  <c r="C19" i="9"/>
  <c r="M19" i="9"/>
  <c r="K20" i="9"/>
  <c r="N17" i="9"/>
  <c r="L13" i="9"/>
  <c r="C14" i="9"/>
  <c r="F14" i="9"/>
  <c r="M14" i="9"/>
  <c r="K15" i="9"/>
  <c r="O15" i="9"/>
  <c r="E17" i="9"/>
  <c r="J17" i="9"/>
  <c r="N18" i="9"/>
  <c r="D19" i="9"/>
  <c r="G19" i="9"/>
  <c r="I19" i="9"/>
  <c r="H20" i="9"/>
  <c r="K34" i="9" l="1"/>
  <c r="G335" i="10" s="1"/>
  <c r="E34" i="9"/>
  <c r="G281" i="10" s="1"/>
  <c r="Q40" i="9"/>
  <c r="G395" i="10" s="1"/>
  <c r="C31" i="9"/>
  <c r="G260" i="10" s="1"/>
  <c r="Q33" i="9"/>
  <c r="P33" i="9" s="1"/>
  <c r="C388" i="10" s="1"/>
  <c r="E31" i="9"/>
  <c r="G278" i="10" s="1"/>
  <c r="K35" i="9"/>
  <c r="G336" i="10" s="1"/>
  <c r="C40" i="9"/>
  <c r="B40" i="9" s="1"/>
  <c r="C269" i="10" s="1"/>
  <c r="C42" i="9"/>
  <c r="G271" i="10" s="1"/>
  <c r="G33" i="9"/>
  <c r="G298" i="10" s="1"/>
  <c r="K41" i="9"/>
  <c r="J41" i="9" s="1"/>
  <c r="C342" i="10" s="1"/>
  <c r="G30" i="9"/>
  <c r="G295" i="10" s="1"/>
  <c r="Q38" i="9"/>
  <c r="P38" i="9" s="1"/>
  <c r="C393" i="10" s="1"/>
  <c r="E40" i="9"/>
  <c r="G287" i="10" s="1"/>
  <c r="G37" i="9"/>
  <c r="G302" i="10" s="1"/>
  <c r="K37" i="9"/>
  <c r="G338" i="10" s="1"/>
  <c r="Q34" i="9"/>
  <c r="Q37" i="9"/>
  <c r="K28" i="9"/>
  <c r="K36" i="9"/>
  <c r="E32" i="9"/>
  <c r="C32" i="9"/>
  <c r="C39" i="9"/>
  <c r="G39" i="9"/>
  <c r="G31" i="9"/>
  <c r="E42" i="9"/>
  <c r="Q35" i="9"/>
  <c r="K29" i="9"/>
  <c r="K39" i="9"/>
  <c r="E39" i="9"/>
  <c r="E33" i="9"/>
  <c r="C33" i="9"/>
  <c r="C41" i="9"/>
  <c r="I42" i="9"/>
  <c r="I40" i="9"/>
  <c r="I38" i="9"/>
  <c r="I41" i="9"/>
  <c r="I39" i="9"/>
  <c r="I36" i="9"/>
  <c r="I35" i="9"/>
  <c r="I34" i="9"/>
  <c r="I33" i="9"/>
  <c r="I32" i="9"/>
  <c r="I31" i="9"/>
  <c r="I30" i="9"/>
  <c r="I29" i="9"/>
  <c r="I28" i="9"/>
  <c r="I37" i="9"/>
  <c r="G41" i="9"/>
  <c r="G32" i="9"/>
  <c r="C34" i="9"/>
  <c r="M42" i="9"/>
  <c r="M41" i="9"/>
  <c r="M39" i="9"/>
  <c r="M36" i="9"/>
  <c r="M35" i="9"/>
  <c r="M34" i="9"/>
  <c r="M33" i="9"/>
  <c r="M32" i="9"/>
  <c r="M31" i="9"/>
  <c r="M30" i="9"/>
  <c r="M29" i="9"/>
  <c r="M28" i="9"/>
  <c r="M37" i="9"/>
  <c r="M40" i="9"/>
  <c r="M38" i="9"/>
  <c r="G38" i="9"/>
  <c r="Q28" i="9"/>
  <c r="E41" i="9"/>
  <c r="K31" i="9"/>
  <c r="K42" i="9"/>
  <c r="E38" i="9"/>
  <c r="E35" i="9"/>
  <c r="C38" i="9"/>
  <c r="C35" i="9"/>
  <c r="G40" i="9"/>
  <c r="G34" i="9"/>
  <c r="K30" i="9"/>
  <c r="Q29" i="9"/>
  <c r="Q39" i="9"/>
  <c r="Q30" i="9"/>
  <c r="Q41" i="9"/>
  <c r="K32" i="9"/>
  <c r="E28" i="9"/>
  <c r="E36" i="9"/>
  <c r="C28" i="9"/>
  <c r="C36" i="9"/>
  <c r="O42" i="9"/>
  <c r="O36" i="9"/>
  <c r="O35" i="9"/>
  <c r="O34" i="9"/>
  <c r="O33" i="9"/>
  <c r="O32" i="9"/>
  <c r="O31" i="9"/>
  <c r="O30" i="9"/>
  <c r="O29" i="9"/>
  <c r="O28" i="9"/>
  <c r="O37" i="9"/>
  <c r="O40" i="9"/>
  <c r="O38" i="9"/>
  <c r="O39" i="9"/>
  <c r="O41" i="9"/>
  <c r="G42" i="9"/>
  <c r="G35" i="9"/>
  <c r="Q36" i="9"/>
  <c r="Q31" i="9"/>
  <c r="K38" i="9"/>
  <c r="K33" i="9"/>
  <c r="E29" i="9"/>
  <c r="E37" i="9"/>
  <c r="C29" i="9"/>
  <c r="C37" i="9"/>
  <c r="G28" i="9"/>
  <c r="G36" i="9"/>
  <c r="Q42" i="9"/>
  <c r="Q32" i="9"/>
  <c r="K40" i="9"/>
  <c r="E30" i="9"/>
  <c r="C30" i="9"/>
  <c r="G29" i="9"/>
  <c r="P40" i="9" l="1"/>
  <c r="C395" i="10" s="1"/>
  <c r="G388" i="10"/>
  <c r="B42" i="9"/>
  <c r="C271" i="10" s="1"/>
  <c r="B31" i="9"/>
  <c r="C260" i="10" s="1"/>
  <c r="G393" i="10"/>
  <c r="D34" i="9"/>
  <c r="C281" i="10" s="1"/>
  <c r="J34" i="9"/>
  <c r="C335" i="10" s="1"/>
  <c r="D40" i="9"/>
  <c r="C287" i="10" s="1"/>
  <c r="D31" i="9"/>
  <c r="C278" i="10" s="1"/>
  <c r="F33" i="9"/>
  <c r="C298" i="10" s="1"/>
  <c r="G269" i="10"/>
  <c r="G342" i="10"/>
  <c r="J37" i="9"/>
  <c r="C338" i="10" s="1"/>
  <c r="J35" i="9"/>
  <c r="C336" i="10" s="1"/>
  <c r="F37" i="9"/>
  <c r="C302" i="10" s="1"/>
  <c r="F30" i="9"/>
  <c r="C295" i="10" s="1"/>
  <c r="G275" i="10"/>
  <c r="D28" i="9"/>
  <c r="C275" i="10" s="1"/>
  <c r="G371" i="10"/>
  <c r="N34" i="9"/>
  <c r="C371" i="10" s="1"/>
  <c r="G355" i="10"/>
  <c r="L36" i="9"/>
  <c r="C355" i="10" s="1"/>
  <c r="G270" i="10"/>
  <c r="B41" i="9"/>
  <c r="C270" i="10" s="1"/>
  <c r="G329" i="10"/>
  <c r="J28" i="9"/>
  <c r="C329" i="10" s="1"/>
  <c r="G277" i="10"/>
  <c r="D30" i="9"/>
  <c r="C277" i="10" s="1"/>
  <c r="G374" i="10"/>
  <c r="N37" i="9"/>
  <c r="C374" i="10" s="1"/>
  <c r="G383" i="10"/>
  <c r="P28" i="9"/>
  <c r="C383" i="10" s="1"/>
  <c r="G358" i="10"/>
  <c r="L39" i="9"/>
  <c r="C358" i="10" s="1"/>
  <c r="G320" i="10"/>
  <c r="H37" i="9"/>
  <c r="C320" i="10" s="1"/>
  <c r="G318" i="10"/>
  <c r="H35" i="9"/>
  <c r="C318" i="10" s="1"/>
  <c r="G262" i="10"/>
  <c r="B33" i="9"/>
  <c r="C262" i="10" s="1"/>
  <c r="G392" i="10"/>
  <c r="P37" i="9"/>
  <c r="C392" i="10" s="1"/>
  <c r="G375" i="10"/>
  <c r="N38" i="9"/>
  <c r="C375" i="10" s="1"/>
  <c r="G354" i="10"/>
  <c r="L35" i="9"/>
  <c r="C354" i="10" s="1"/>
  <c r="G325" i="10"/>
  <c r="H42" i="9"/>
  <c r="C325" i="10" s="1"/>
  <c r="G391" i="10"/>
  <c r="P36" i="9"/>
  <c r="C391" i="10" s="1"/>
  <c r="G288" i="10"/>
  <c r="D41" i="9"/>
  <c r="C288" i="10" s="1"/>
  <c r="F41" i="9"/>
  <c r="C306" i="10" s="1"/>
  <c r="G306" i="10"/>
  <c r="F40" i="9"/>
  <c r="C305" i="10" s="1"/>
  <c r="G305" i="10"/>
  <c r="G348" i="10"/>
  <c r="L29" i="9"/>
  <c r="C348" i="10" s="1"/>
  <c r="G341" i="10"/>
  <c r="J40" i="9"/>
  <c r="C341" i="10" s="1"/>
  <c r="G258" i="10"/>
  <c r="B29" i="9"/>
  <c r="C258" i="10" s="1"/>
  <c r="G365" i="10"/>
  <c r="N28" i="9"/>
  <c r="C365" i="10" s="1"/>
  <c r="G373" i="10"/>
  <c r="N36" i="9"/>
  <c r="C373" i="10" s="1"/>
  <c r="G385" i="10"/>
  <c r="P30" i="9"/>
  <c r="C385" i="10" s="1"/>
  <c r="G264" i="10"/>
  <c r="B35" i="9"/>
  <c r="C264" i="10" s="1"/>
  <c r="G349" i="10"/>
  <c r="L30" i="9"/>
  <c r="C349" i="10" s="1"/>
  <c r="G360" i="10"/>
  <c r="L41" i="9"/>
  <c r="C360" i="10" s="1"/>
  <c r="G311" i="10"/>
  <c r="H28" i="9"/>
  <c r="C311" i="10" s="1"/>
  <c r="G319" i="10"/>
  <c r="H36" i="9"/>
  <c r="C319" i="10" s="1"/>
  <c r="G280" i="10"/>
  <c r="D33" i="9"/>
  <c r="C280" i="10" s="1"/>
  <c r="G296" i="10"/>
  <c r="F31" i="9"/>
  <c r="C296" i="10" s="1"/>
  <c r="G389" i="10"/>
  <c r="P34" i="9"/>
  <c r="C389" i="10" s="1"/>
  <c r="G386" i="10"/>
  <c r="P31" i="9"/>
  <c r="C386" i="10" s="1"/>
  <c r="G332" i="10"/>
  <c r="J31" i="9"/>
  <c r="C332" i="10" s="1"/>
  <c r="G316" i="10"/>
  <c r="H33" i="9"/>
  <c r="C316" i="10" s="1"/>
  <c r="G259" i="10"/>
  <c r="B30" i="9"/>
  <c r="C259" i="10" s="1"/>
  <c r="G299" i="10"/>
  <c r="F34" i="9"/>
  <c r="C299" i="10" s="1"/>
  <c r="G347" i="10"/>
  <c r="L28" i="9"/>
  <c r="C347" i="10" s="1"/>
  <c r="G317" i="10"/>
  <c r="H34" i="9"/>
  <c r="C317" i="10" s="1"/>
  <c r="G266" i="10"/>
  <c r="B37" i="9"/>
  <c r="C266" i="10" s="1"/>
  <c r="G396" i="10"/>
  <c r="P41" i="9"/>
  <c r="C396" i="10" s="1"/>
  <c r="G387" i="10"/>
  <c r="P32" i="9"/>
  <c r="C387" i="10" s="1"/>
  <c r="G300" i="10"/>
  <c r="F35" i="9"/>
  <c r="C300" i="10" s="1"/>
  <c r="N42" i="9"/>
  <c r="C379" i="10" s="1"/>
  <c r="G379" i="10"/>
  <c r="G267" i="10"/>
  <c r="B38" i="9"/>
  <c r="C267" i="10" s="1"/>
  <c r="G350" i="10"/>
  <c r="L31" i="9"/>
  <c r="C350" i="10" s="1"/>
  <c r="G312" i="10"/>
  <c r="H29" i="9"/>
  <c r="C312" i="10" s="1"/>
  <c r="G286" i="10"/>
  <c r="D39" i="9"/>
  <c r="C286" i="10" s="1"/>
  <c r="G301" i="10"/>
  <c r="F36" i="9"/>
  <c r="C301" i="10" s="1"/>
  <c r="G356" i="10"/>
  <c r="L37" i="9"/>
  <c r="C356" i="10" s="1"/>
  <c r="G337" i="10"/>
  <c r="J36" i="9"/>
  <c r="C337" i="10" s="1"/>
  <c r="G333" i="10"/>
  <c r="J32" i="9"/>
  <c r="C333" i="10" s="1"/>
  <c r="G372" i="10"/>
  <c r="N35" i="9"/>
  <c r="C372" i="10" s="1"/>
  <c r="G284" i="10"/>
  <c r="D37" i="9"/>
  <c r="C284" i="10" s="1"/>
  <c r="G366" i="10"/>
  <c r="N29" i="9"/>
  <c r="C366" i="10" s="1"/>
  <c r="G394" i="10"/>
  <c r="P39" i="9"/>
  <c r="C394" i="10" s="1"/>
  <c r="G361" i="10"/>
  <c r="L42" i="9"/>
  <c r="C361" i="10" s="1"/>
  <c r="G322" i="10"/>
  <c r="H39" i="9"/>
  <c r="C322" i="10" s="1"/>
  <c r="F39" i="9"/>
  <c r="C304" i="10" s="1"/>
  <c r="G304" i="10"/>
  <c r="G397" i="10"/>
  <c r="P42" i="9"/>
  <c r="C397" i="10" s="1"/>
  <c r="G276" i="10"/>
  <c r="D29" i="9"/>
  <c r="C276" i="10" s="1"/>
  <c r="G307" i="10"/>
  <c r="F42" i="9"/>
  <c r="C307" i="10" s="1"/>
  <c r="G367" i="10"/>
  <c r="N30" i="9"/>
  <c r="C367" i="10" s="1"/>
  <c r="G265" i="10"/>
  <c r="B36" i="9"/>
  <c r="C265" i="10" s="1"/>
  <c r="G384" i="10"/>
  <c r="P29" i="9"/>
  <c r="C384" i="10" s="1"/>
  <c r="G282" i="10"/>
  <c r="D35" i="9"/>
  <c r="C282" i="10" s="1"/>
  <c r="G303" i="10"/>
  <c r="F38" i="9"/>
  <c r="C303" i="10" s="1"/>
  <c r="G351" i="10"/>
  <c r="L32" i="9"/>
  <c r="C351" i="10" s="1"/>
  <c r="G263" i="10"/>
  <c r="B34" i="9"/>
  <c r="C263" i="10" s="1"/>
  <c r="G313" i="10"/>
  <c r="H30" i="9"/>
  <c r="C313" i="10" s="1"/>
  <c r="G324" i="10"/>
  <c r="H41" i="9"/>
  <c r="C324" i="10" s="1"/>
  <c r="G340" i="10"/>
  <c r="J39" i="9"/>
  <c r="C340" i="10" s="1"/>
  <c r="G268" i="10"/>
  <c r="B39" i="9"/>
  <c r="C268" i="10" s="1"/>
  <c r="G294" i="10"/>
  <c r="F29" i="9"/>
  <c r="C294" i="10" s="1"/>
  <c r="G297" i="10"/>
  <c r="F32" i="9"/>
  <c r="C297" i="10" s="1"/>
  <c r="G289" i="10"/>
  <c r="D42" i="9"/>
  <c r="C289" i="10" s="1"/>
  <c r="G293" i="10"/>
  <c r="F28" i="9"/>
  <c r="C293" i="10" s="1"/>
  <c r="G377" i="10"/>
  <c r="N40" i="9"/>
  <c r="C377" i="10" s="1"/>
  <c r="G334" i="10"/>
  <c r="J33" i="9"/>
  <c r="C334" i="10" s="1"/>
  <c r="N41" i="9"/>
  <c r="C378" i="10" s="1"/>
  <c r="G378" i="10"/>
  <c r="G331" i="10"/>
  <c r="J30" i="9"/>
  <c r="C331" i="10" s="1"/>
  <c r="G357" i="10"/>
  <c r="L38" i="9"/>
  <c r="C357" i="10" s="1"/>
  <c r="G321" i="10"/>
  <c r="H38" i="9"/>
  <c r="C321" i="10" s="1"/>
  <c r="G330" i="10"/>
  <c r="J29" i="9"/>
  <c r="C330" i="10" s="1"/>
  <c r="G261" i="10"/>
  <c r="B32" i="9"/>
  <c r="C261" i="10" s="1"/>
  <c r="G370" i="10"/>
  <c r="N33" i="9"/>
  <c r="C370" i="10" s="1"/>
  <c r="G368" i="10"/>
  <c r="N31" i="9"/>
  <c r="C368" i="10" s="1"/>
  <c r="G257" i="10"/>
  <c r="B28" i="9"/>
  <c r="C257" i="10" s="1"/>
  <c r="G285" i="10"/>
  <c r="D38" i="9"/>
  <c r="C285" i="10" s="1"/>
  <c r="G352" i="10"/>
  <c r="L33" i="9"/>
  <c r="C352" i="10" s="1"/>
  <c r="G314" i="10"/>
  <c r="H31" i="9"/>
  <c r="C314" i="10" s="1"/>
  <c r="G339" i="10"/>
  <c r="J38" i="9"/>
  <c r="C339" i="10" s="1"/>
  <c r="N39" i="9"/>
  <c r="C376" i="10" s="1"/>
  <c r="G376" i="10"/>
  <c r="G369" i="10"/>
  <c r="N32" i="9"/>
  <c r="C369" i="10" s="1"/>
  <c r="G283" i="10"/>
  <c r="D36" i="9"/>
  <c r="C283" i="10" s="1"/>
  <c r="G343" i="10"/>
  <c r="J42" i="9"/>
  <c r="C343" i="10" s="1"/>
  <c r="G359" i="10"/>
  <c r="L40" i="9"/>
  <c r="C359" i="10" s="1"/>
  <c r="G353" i="10"/>
  <c r="L34" i="9"/>
  <c r="C353" i="10" s="1"/>
  <c r="G315" i="10"/>
  <c r="H32" i="9"/>
  <c r="C315" i="10" s="1"/>
  <c r="G323" i="10"/>
  <c r="H40" i="9"/>
  <c r="C323" i="10" s="1"/>
  <c r="G390" i="10"/>
  <c r="P35" i="9"/>
  <c r="C390" i="10" s="1"/>
  <c r="G279" i="10"/>
  <c r="D32" i="9"/>
  <c r="C279" i="10" s="1"/>
</calcChain>
</file>

<file path=xl/sharedStrings.xml><?xml version="1.0" encoding="utf-8"?>
<sst xmlns="http://schemas.openxmlformats.org/spreadsheetml/2006/main" count="1880" uniqueCount="265">
  <si>
    <t>1. Erhebungsbogen</t>
  </si>
  <si>
    <t>Stichtag:</t>
  </si>
  <si>
    <t>Bitte tragen Sie Ihre Einschätzungen analog zum Fragebogen wie folgt ein:</t>
  </si>
  <si>
    <t xml:space="preserve">trifft gar nicht zu </t>
  </si>
  <si>
    <t>trifft weniger zu</t>
  </si>
  <si>
    <t>teils teils</t>
  </si>
  <si>
    <t>trifft überwiegend zu</t>
  </si>
  <si>
    <t>trifft völlig zu</t>
  </si>
  <si>
    <t>Zusammenarbeit mit den Eltern</t>
  </si>
  <si>
    <t xml:space="preserve">Die Zusammenarbeit ist vertrauensvoll </t>
  </si>
  <si>
    <t>Die Zusammenarbeit ist konstruktiv</t>
  </si>
  <si>
    <t xml:space="preserve">Die Zusammenarbeit wirkt sich positiv auf die Entwicklung des Kindes aus </t>
  </si>
  <si>
    <t>Praktische soziale Selbstständigkeit</t>
  </si>
  <si>
    <t>Macht auf seine Bedürfnisse aufmerksam</t>
  </si>
  <si>
    <t>Wäscht sich die Hände</t>
  </si>
  <si>
    <t xml:space="preserve">Isst selbständig </t>
  </si>
  <si>
    <r>
      <rPr>
        <sz val="10"/>
        <color theme="1"/>
        <rFont val="Calibri"/>
      </rPr>
      <t xml:space="preserve">Benutzt </t>
    </r>
    <r>
      <rPr>
        <sz val="10"/>
        <color theme="1"/>
        <rFont val="Calibri"/>
      </rPr>
      <t>die Toilette</t>
    </r>
    <r>
      <rPr>
        <b/>
        <sz val="10"/>
        <color rgb="FFFEE600"/>
        <rFont val="Calibri"/>
      </rPr>
      <t xml:space="preserve"> </t>
    </r>
  </si>
  <si>
    <t>Zieht sich alleine an</t>
  </si>
  <si>
    <t>Entscheidet selbstständig, was es spielen will</t>
  </si>
  <si>
    <t xml:space="preserve">Beschäftigt sich alleine </t>
  </si>
  <si>
    <t>Zeigt Vorlieben (z. B. für bestimmte Orte, Spielpartner etc.)</t>
  </si>
  <si>
    <t>Sucht Unterstützung, wenn es sie benötigt</t>
  </si>
  <si>
    <t>Visuelle Wahrnehmung</t>
  </si>
  <si>
    <t>Reagiert auf visuelle Eindrücke</t>
  </si>
  <si>
    <t xml:space="preserve">Schaut ein Gesicht direkt vor sich an </t>
  </si>
  <si>
    <t>Fixiert Gegenstände</t>
  </si>
  <si>
    <t>Betrachtet Gegenstände in der Hand</t>
  </si>
  <si>
    <t>Schaut Personen nach, die das Zimmer verlassen</t>
  </si>
  <si>
    <r>
      <rPr>
        <sz val="10"/>
        <color theme="1"/>
        <rFont val="Calibri"/>
      </rPr>
      <t>Findet ein vor seinen Augen verstecktes Spielzeug wieder</t>
    </r>
    <r>
      <rPr>
        <b/>
        <sz val="10"/>
        <color theme="1"/>
        <rFont val="Calibri"/>
      </rPr>
      <t xml:space="preserve">      </t>
    </r>
  </si>
  <si>
    <t>Erkennt Gegenstände auf Bildern wieder</t>
  </si>
  <si>
    <t>Unterscheidet Größen</t>
  </si>
  <si>
    <t>Ordnet Formen zu</t>
  </si>
  <si>
    <t>Ordnet Farben zu</t>
  </si>
  <si>
    <t>Nimmt gezielt aus einer Reihe von Gegenständen einen benannten Gegenstand heraus</t>
  </si>
  <si>
    <r>
      <rPr>
        <sz val="10"/>
        <color theme="1"/>
        <rFont val="Calibri"/>
      </rPr>
      <t>Versteht Raum-Lage-Beziehungen</t>
    </r>
    <r>
      <rPr>
        <b/>
        <sz val="10"/>
        <color rgb="FFFEE600"/>
        <rFont val="Calibri"/>
      </rPr>
      <t xml:space="preserve"> </t>
    </r>
    <r>
      <rPr>
        <sz val="10"/>
        <color theme="1"/>
        <rFont val="Calibri"/>
      </rPr>
      <t xml:space="preserve">(auf, unter, davor, dahinter)              </t>
    </r>
    <r>
      <rPr>
        <b/>
        <sz val="10"/>
        <color rgb="FFFEE600"/>
        <rFont val="Calibri"/>
      </rPr>
      <t xml:space="preserve">     </t>
    </r>
  </si>
  <si>
    <t>Baut nach Vorlagen</t>
  </si>
  <si>
    <t>Auditive Wahrnehmung</t>
  </si>
  <si>
    <t>Lauscht bei verschiedenen Geräuschen</t>
  </si>
  <si>
    <t>Unterscheidet Stimmen</t>
  </si>
  <si>
    <t>Lokalisiert eine Geräuschquelle</t>
  </si>
  <si>
    <t>Reagiert angemessen auf laute Geräusche</t>
  </si>
  <si>
    <t>Reagiert auf seinen Namen</t>
  </si>
  <si>
    <t>Unterscheidet ähnlich klingende Laute (z. B. Maus, Haus)</t>
  </si>
  <si>
    <t>Merkt sich Lieder und Reime</t>
  </si>
  <si>
    <t>Das Kind ändert bei Aufforderung seine Lautstärke</t>
  </si>
  <si>
    <t>Hört einer Geschichte aufmerksam zu</t>
  </si>
  <si>
    <r>
      <rPr>
        <b/>
        <sz val="11"/>
        <color theme="1"/>
        <rFont val="Calibri"/>
      </rPr>
      <t>Taktil - kinästhetische Wahrnehmung</t>
    </r>
    <r>
      <rPr>
        <sz val="11"/>
        <color theme="1"/>
        <rFont val="Calibri"/>
      </rPr>
      <t xml:space="preserve"> </t>
    </r>
  </si>
  <si>
    <r>
      <rPr>
        <sz val="10"/>
        <color theme="1"/>
        <rFont val="Calibri"/>
      </rPr>
      <t>Reagiert auf  taktile</t>
    </r>
    <r>
      <rPr>
        <sz val="10"/>
        <color rgb="FFFF0000"/>
        <rFont val="Calibri"/>
      </rPr>
      <t xml:space="preserve"> </t>
    </r>
    <r>
      <rPr>
        <sz val="10"/>
        <color theme="1"/>
        <rFont val="Calibri"/>
      </rPr>
      <t xml:space="preserve">Berührungsreize </t>
    </r>
  </si>
  <si>
    <t>Unterscheidet zwischen rauen und weichen Materialien</t>
  </si>
  <si>
    <t>Zeigt Wohlbefinden bei bestimmten Berührungsreizen</t>
  </si>
  <si>
    <t>Beschäftigt sich mit Materialien wie z. B. Sand, Knete, Kleister, Fingerfarbe</t>
  </si>
  <si>
    <t>Reagiert angemessen auf schmerzhafte Reize von außen</t>
  </si>
  <si>
    <t>Lokalisiert eine berührte Körperstelle</t>
  </si>
  <si>
    <t>Kann seine Bewegungen zielgerichtet steuern</t>
  </si>
  <si>
    <t>Zeigt eine angemessene Kraftdosierung</t>
  </si>
  <si>
    <r>
      <rPr>
        <sz val="10"/>
        <color theme="1"/>
        <rFont val="Calibri"/>
      </rPr>
      <t>Erkennt Gegenstände, indem es sie ertastet</t>
    </r>
    <r>
      <rPr>
        <b/>
        <sz val="10"/>
        <color rgb="FFFEE600"/>
        <rFont val="Calibri"/>
      </rPr>
      <t xml:space="preserve">  </t>
    </r>
  </si>
  <si>
    <t>Vestibuläre Wahrnehmung</t>
  </si>
  <si>
    <t>Klettert in die Höhe</t>
  </si>
  <si>
    <t>Schaukelt</t>
  </si>
  <si>
    <t>Verändert situationsbedingt Lage und Stellung</t>
  </si>
  <si>
    <t>Geht sicher auf unebenem Untergrund</t>
  </si>
  <si>
    <t>Balanciert auf einer Linie (ohne Ausgleichsbewegungen)</t>
  </si>
  <si>
    <t>Balanciert auf Aufforderung langsam über eine Bank</t>
  </si>
  <si>
    <t>Geht rückwärts</t>
  </si>
  <si>
    <t>Geht Treppe mit Fußwechsel aufwärts</t>
  </si>
  <si>
    <t xml:space="preserve"> Geht Treppe mit Fußwechsel abwärts</t>
  </si>
  <si>
    <t>Führt Schlusssprünge aus</t>
  </si>
  <si>
    <t>Steht auf einem Bein</t>
  </si>
  <si>
    <t>Springt auf einem Bein</t>
  </si>
  <si>
    <t>Fährt Roller, Laufrad oder Fahrrad</t>
  </si>
  <si>
    <t xml:space="preserve">Grobmotorik    </t>
  </si>
  <si>
    <t>Dreht sich vom Rücken auf die Seite</t>
  </si>
  <si>
    <t xml:space="preserve">Dreht sich von dem Rücken auf den Bauch </t>
  </si>
  <si>
    <t>Stützt sich auf Hände, wenn es auf dem Bauch liegt</t>
  </si>
  <si>
    <t>Hebt Kopf, wenn es auf dem Rücken liegt</t>
  </si>
  <si>
    <t>Robbt</t>
  </si>
  <si>
    <t>Krabbelt</t>
  </si>
  <si>
    <t>Kommt selbstständig in die Sitzposition</t>
  </si>
  <si>
    <t>Geht in den Vierfüßlerstand</t>
  </si>
  <si>
    <t>Steht frei ohne Ausgleichsbewegungen</t>
  </si>
  <si>
    <t>Läuft an Möbeln oder Ähnlichem entlang</t>
  </si>
  <si>
    <t xml:space="preserve">Geht kurze Strecken frei </t>
  </si>
  <si>
    <t>Kann frei gehen</t>
  </si>
  <si>
    <t>Zeigt ein sicheres Gangbild ohne Ausgleichsbewegungen</t>
  </si>
  <si>
    <t>Zeigt einen flüssigen und koordinierten Bewegungsablauf</t>
  </si>
  <si>
    <t>Verfügt über differenzierte Bewegungsmuster (gehen, hüpfen, rennen, klettern)</t>
  </si>
  <si>
    <t>Hüpft auf beiden Füßen vorwärts</t>
  </si>
  <si>
    <t>Fängt einen kleinen Ball mit beiden Händen</t>
  </si>
  <si>
    <t>Fährt mit flüssigem Bewegungsablauf ein Fahrzeug</t>
  </si>
  <si>
    <t>Feinmotorik</t>
  </si>
  <si>
    <t>Hält Gegenstände fest</t>
  </si>
  <si>
    <t>Lässt Gegenstände gezielt los</t>
  </si>
  <si>
    <t>Gibt Dinge von einer in die andere Hand</t>
  </si>
  <si>
    <t>Steckt Dinge in den Mund (Koordination Hand – Mund)</t>
  </si>
  <si>
    <t>Setzt Klötzchen aufeinander</t>
  </si>
  <si>
    <t>Händigkeit ist ausgeprägt</t>
  </si>
  <si>
    <t>Setzt beide Hände koordiniert ein</t>
  </si>
  <si>
    <t>Hält Stift im 3-Punkt-Griff</t>
  </si>
  <si>
    <t xml:space="preserve">Benutzt Schere mit einer Hand, ohne diese zu verdrehen   </t>
  </si>
  <si>
    <t>Schneidet an einer Linie entlang</t>
  </si>
  <si>
    <t>Malt altersgemäß</t>
  </si>
  <si>
    <t>Kognition und Lernverhalten</t>
  </si>
  <si>
    <t>Setzt sich aktiv mit seiner sozialen Umwelt auseinander</t>
  </si>
  <si>
    <t>Setzt sich aktiv mit seiner materiellen Umwelt auseinander</t>
  </si>
  <si>
    <t xml:space="preserve">Räumt Gegenstände aus </t>
  </si>
  <si>
    <t>Räumt Gegenstände ein</t>
  </si>
  <si>
    <t xml:space="preserve">Untersucht Funktionen an einem Spielzeug </t>
  </si>
  <si>
    <t>Sortiert gleichartige Gegenstände</t>
  </si>
  <si>
    <r>
      <rPr>
        <sz val="10"/>
        <color theme="1"/>
        <rFont val="Calibri"/>
      </rPr>
      <t>Das Kind lernt durch Zusehen und Imitieren</t>
    </r>
    <r>
      <rPr>
        <b/>
        <sz val="10"/>
        <color rgb="FFFEE600"/>
        <rFont val="Calibri"/>
      </rPr>
      <t xml:space="preserve">  </t>
    </r>
  </si>
  <si>
    <t>Das Kind lernt durch Wiederholungen und Ausprobieren</t>
  </si>
  <si>
    <t>Das Kind ordnet Formen zu (Formenbox)</t>
  </si>
  <si>
    <t>Das Kind ordnet Farben zu</t>
  </si>
  <si>
    <t>Das Kind hat ein Mengenverständnis von 1 und viele</t>
  </si>
  <si>
    <t>Das Kind benennt Farben</t>
  </si>
  <si>
    <t>Das Kind kennt Regeln</t>
  </si>
  <si>
    <t xml:space="preserve">Das Kind lernt durch Erklärungen </t>
  </si>
  <si>
    <t>Kann sich in der Einrichtung orientieren</t>
  </si>
  <si>
    <t>Das Kind zählt bis 6</t>
  </si>
  <si>
    <t>Beendet seine Aufgabe</t>
  </si>
  <si>
    <t>Das Kind erkennt Würfelbilder ohne abzählen</t>
  </si>
  <si>
    <t>Versteht Geschichten, die vorgelesen werden</t>
  </si>
  <si>
    <t xml:space="preserve">Zeigt Experimentierverhalten im Spiel </t>
  </si>
  <si>
    <t>Kann eigenständig einen Plan entwickeln</t>
  </si>
  <si>
    <t>Kann eigenständig einen Plan in die Tat umsetzen</t>
  </si>
  <si>
    <t>Kommunikation</t>
  </si>
  <si>
    <t>Kann sich mit Mimik und/oder Gestik verständlich ausdrücken</t>
  </si>
  <si>
    <r>
      <rPr>
        <sz val="10"/>
        <color theme="1"/>
        <rFont val="Calibri"/>
      </rPr>
      <t>Setzt Laute zur Kontaktaufnahme ein</t>
    </r>
    <r>
      <rPr>
        <b/>
        <sz val="10"/>
        <color rgb="FFFEE600"/>
        <rFont val="Calibri"/>
      </rPr>
      <t xml:space="preserve">  </t>
    </r>
  </si>
  <si>
    <t>Versteht Aufforderungen</t>
  </si>
  <si>
    <t>Teilt seine Bedürfnisse durch einzelne Worte mit</t>
  </si>
  <si>
    <t>Spricht 20 Wörter</t>
  </si>
  <si>
    <t>Spricht von sich in der Ich-Form</t>
  </si>
  <si>
    <t>Spricht grammatikalisch richtig</t>
  </si>
  <si>
    <t>Verfügt über ein Vokabular, mit dem es sich differenziert ausdrückt</t>
  </si>
  <si>
    <t>Zeigt eine differenzierte Sprachmelodie</t>
  </si>
  <si>
    <t>Kann Erlebnisse so schildern, dass andere sie verstehen</t>
  </si>
  <si>
    <t>Tritt mit anderen Kindern in einen Dialog ein</t>
  </si>
  <si>
    <t>Kann anderen zuhören und lässt sie ausreden</t>
  </si>
  <si>
    <t>Emotionale Entwicklung</t>
  </si>
  <si>
    <t>Äußert durch Mimik und/oder Gestik Gefühle wie Freude, Ärger, Traurigkeit</t>
  </si>
  <si>
    <t>Erkennt sich im Spiegel</t>
  </si>
  <si>
    <t>Erkundet seine Umwelt</t>
  </si>
  <si>
    <t xml:space="preserve">Begegnet neuen und/oder ungewohnten Situationen mit Offenheit und Interesse </t>
  </si>
  <si>
    <t>Es begegnet Anforderungen, indem es sich aktiv mit ihnen auseinandersetzt</t>
  </si>
  <si>
    <t>Drückt seine Gefühle verbal aus</t>
  </si>
  <si>
    <t xml:space="preserve">Hat Kontrolle über besonders intensive Gefühle </t>
  </si>
  <si>
    <t>Nimmt Gefühle anderer wahr</t>
  </si>
  <si>
    <t>Weiß, was es gut kann</t>
  </si>
  <si>
    <t>Setzt seine Fähigkeiten angemessen ein</t>
  </si>
  <si>
    <t>Kennt die eigenen Grenzen</t>
  </si>
  <si>
    <t>Kann mit Kritik angemessen umgehen</t>
  </si>
  <si>
    <t xml:space="preserve">Lässt sich durch Rückschläge nicht entmutigen </t>
  </si>
  <si>
    <t>Spielverhalten</t>
  </si>
  <si>
    <t>Räumt Dinge ein und aus</t>
  </si>
  <si>
    <t>Beginnt Tätigkeiten nachzuspielen</t>
  </si>
  <si>
    <t>Entdeckt Funktionsweisen von Spielzeugen</t>
  </si>
  <si>
    <t>Beginnt erstes Konstruktionsspiel (Bauen mit Baumaterial)</t>
  </si>
  <si>
    <t>Spielt neben anderen Kindern mit gleichem Spielmaterial</t>
  </si>
  <si>
    <t>Zeigt Interesse an Bewegungs- und Fingerspielen</t>
  </si>
  <si>
    <t>Spielt ausdauernd und intensiv</t>
  </si>
  <si>
    <r>
      <rPr>
        <sz val="10"/>
        <color theme="1"/>
        <rFont val="Calibri"/>
      </rPr>
      <t>Beachtet Spielregeln</t>
    </r>
    <r>
      <rPr>
        <b/>
        <sz val="10"/>
        <color rgb="FFFEE600"/>
        <rFont val="Calibri"/>
      </rPr>
      <t xml:space="preserve"> </t>
    </r>
  </si>
  <si>
    <t>Nutzt eine Vielfalt von Spielmöglichkeiten</t>
  </si>
  <si>
    <t>Entwickelt beim Spielen Phantasie und Kreativität</t>
  </si>
  <si>
    <t>Verhält sich im Spiel kameradschaftlich</t>
  </si>
  <si>
    <t>Interagiert im Spiel mit seinen SpielpartnerInnen</t>
  </si>
  <si>
    <t>Zusammenleben in der Kindergruppe</t>
  </si>
  <si>
    <t>Ressourcen des Kindes</t>
  </si>
  <si>
    <t>Reagiert positiv auf Körperkontakt</t>
  </si>
  <si>
    <t>Reagiert positiv auf Stimme/Sprache</t>
  </si>
  <si>
    <t>Lässt sich durch Zuwendung beruhigen</t>
  </si>
  <si>
    <t>Akzeptiert „ Nein“</t>
  </si>
  <si>
    <t xml:space="preserve">Baut Kontakt zu anderen Kindern auf </t>
  </si>
  <si>
    <t>Ist in der Lage, eigene Bedürfnisse zeitweise zurückzustellen</t>
  </si>
  <si>
    <t>Fühlt sich als Teil der Gruppe angesprochen</t>
  </si>
  <si>
    <t>Hilft sich bei Auseinandersetzungen mit anderen selbst</t>
  </si>
  <si>
    <t>Verfügt über konstruktive Konfliktlösestrategien</t>
  </si>
  <si>
    <t>Ressourcen der Gruppe</t>
  </si>
  <si>
    <t>In der Kindergruppe nehmen sich die Kinder in ihrer Unterschiedlichkeit an</t>
  </si>
  <si>
    <t>Kinder nehmen individuelle Befindlichkeiten untereinander wahr</t>
  </si>
  <si>
    <t>Kinder entwickeln Ideen für das Gruppenleben und berücksichtigen dabei auch besondere Situationen Einzelner</t>
  </si>
  <si>
    <t>Kinder gehen im Gruppenleben auf die Bedürfnisse Einzelner ein</t>
  </si>
  <si>
    <t>Im Spiel werden alle Kinder einbezogen</t>
  </si>
  <si>
    <t>Kinder entwickeln Freundschaften untereinander</t>
  </si>
  <si>
    <t>Kinder treffen sich auch außerhalb der Kindertagesstätte</t>
  </si>
  <si>
    <t>Auffälligkeiten im Verhalten</t>
  </si>
  <si>
    <t>Zeigt starke Schwankungen in seiner Stimmung</t>
  </si>
  <si>
    <t>Beschäftigt sich überwiegend mit sich selbst</t>
  </si>
  <si>
    <t>Zeigt starken Bewegungsdrang / Unruhe</t>
  </si>
  <si>
    <t>Zeigt aggressives Verhalten gegen die eigene Person</t>
  </si>
  <si>
    <t xml:space="preserve">Zeigt Aggressionen gegen Sachen </t>
  </si>
  <si>
    <t>Zeigt Aggressionen gegen andere Personen</t>
  </si>
  <si>
    <t>Zeigt stereotypes Verhalten</t>
  </si>
  <si>
    <t>Zeigt distanzloses Verhalten</t>
  </si>
  <si>
    <t>Steckt vieles in den Mund</t>
  </si>
  <si>
    <t xml:space="preserve">Ist leicht erregbar </t>
  </si>
  <si>
    <t>Hat Ängste vor bestimmten Dingen oder Situationen</t>
  </si>
  <si>
    <t xml:space="preserve">Sucht häufig Schutz bei Erwachsenen     </t>
  </si>
  <si>
    <t>2. Erhebungsbogen</t>
  </si>
  <si>
    <t>3. Erhebungsbogen</t>
  </si>
  <si>
    <t>4. Erhebungsbogen</t>
  </si>
  <si>
    <t>5. Erhebungsbogen</t>
  </si>
  <si>
    <t>6. Erhebungsbogen</t>
  </si>
  <si>
    <t>7. Erhebungsbogen</t>
  </si>
  <si>
    <t>8. Erhebungsbogen</t>
  </si>
  <si>
    <t>In der Kindergruppe: Ressourcen d. Kindes</t>
  </si>
  <si>
    <t>In der Kindergruppe: Ressourcen d. Gruppe</t>
  </si>
  <si>
    <t>1. Erhebung</t>
  </si>
  <si>
    <t>2. Erhebung</t>
  </si>
  <si>
    <t>3. Erhebung</t>
  </si>
  <si>
    <t>4. Erhebung</t>
  </si>
  <si>
    <t>5. Erhebung</t>
  </si>
  <si>
    <t>6. Erhebung</t>
  </si>
  <si>
    <t>7. Erhebung</t>
  </si>
  <si>
    <t>8. Erhebung</t>
  </si>
  <si>
    <t>Umpolung der Spalte Auffälligkeiten im Verhalten</t>
  </si>
  <si>
    <t>Erhebung 1</t>
  </si>
  <si>
    <t>Erhebung 2</t>
  </si>
  <si>
    <t>Erhebung 3</t>
  </si>
  <si>
    <t>Erhebung 4</t>
  </si>
  <si>
    <t>Erhebung 5</t>
  </si>
  <si>
    <t>Erhebung 6</t>
  </si>
  <si>
    <t>Erhebung 7</t>
  </si>
  <si>
    <t>Erhebung 8</t>
  </si>
  <si>
    <t>Auswertung</t>
  </si>
  <si>
    <t>1. Erhebung:</t>
  </si>
  <si>
    <t>5. Erhebung:</t>
  </si>
  <si>
    <t>2. Erhebung:</t>
  </si>
  <si>
    <t>6. Erhebung:</t>
  </si>
  <si>
    <t>3. Erhebung:</t>
  </si>
  <si>
    <t>7. Erhebung:</t>
  </si>
  <si>
    <t>4. Erhebung:</t>
  </si>
  <si>
    <t>8. Erhebung:</t>
  </si>
  <si>
    <t xml:space="preserve"> </t>
  </si>
  <si>
    <t>Erkennt bekannte Orte wieder</t>
  </si>
  <si>
    <t>Kann ein gemaltes Kreuz nachmalen</t>
  </si>
  <si>
    <t>O</t>
  </si>
  <si>
    <t>Ordnet Puzzleteile sicher zu</t>
  </si>
  <si>
    <t>Kann zielgerichtet einen Ball werfen</t>
  </si>
  <si>
    <t>Kann sicher einen Ball mit beiden Händen fangen</t>
  </si>
  <si>
    <t>Bleibt beim Ausmalen innerhalb der Begenzung</t>
  </si>
  <si>
    <t>Kontrolliert seine Bewegungen mit den Augen</t>
  </si>
  <si>
    <t>Ergreift Gegenstände gezielt (Auge-Hand-Koordination)</t>
  </si>
  <si>
    <t>Schütteln, Klopfen, Fallenlassen  von Gegenständen (Ursache und Wirkung)</t>
  </si>
  <si>
    <t>Erste Drehbewegungen von Gegenständen</t>
  </si>
  <si>
    <t xml:space="preserve">Greift kleine Gegenstände mit Daumen und Daumen (Zangengriff) </t>
  </si>
  <si>
    <t xml:space="preserve">Greift kleine Gegenstände mit Daumen und Zeigefinger (Pinzettengriff) </t>
  </si>
  <si>
    <t>Bevorzugt eine Hand zum Greifen</t>
  </si>
  <si>
    <t>Erste Kritzelbewegungen mit Stiften</t>
  </si>
  <si>
    <t>Hält Stift im sogenanten Faustgriff</t>
  </si>
  <si>
    <t>Hält Stift im sogenannten Pinsel- oder Pfötchengriff</t>
  </si>
  <si>
    <t>Spricht mehr als 50 Worte</t>
  </si>
  <si>
    <t>Spricht zwei-Wort-Kombinationen (Auto laut, Hund groß etc.)</t>
  </si>
  <si>
    <t>Versteht zunehmend komplexe Sätze</t>
  </si>
  <si>
    <t>Verfügt über einen aktiven Wortschatz von ca. 300-500 Wörtern</t>
  </si>
  <si>
    <t>Spricht in Mehr-Wort-Sätzen (3-5 Wörtern)</t>
  </si>
  <si>
    <t>Spricht klar und deutlich (alle Laute werden korrekt gebildet)</t>
  </si>
  <si>
    <t>Verfügt über einen aktiven Wortschatz  von ca. 800 - 1500 Wörten)</t>
  </si>
  <si>
    <t>Versucht Geräusche und Stimmen nachzuahmen</t>
  </si>
  <si>
    <t>Sonstiges</t>
  </si>
  <si>
    <t>Zeigt erste Kopfkontrolle</t>
  </si>
  <si>
    <t>Zeigt stabile Kopfkontrolle</t>
  </si>
  <si>
    <t>Zeigt Freude an rhythmischen Bewegungen (Schaukeln, Wiegen)</t>
  </si>
  <si>
    <t>Erste Balanceversuche auf unebenem Untergrund</t>
  </si>
  <si>
    <t xml:space="preserve">Nutzt Sprache zunehmend als soziales Werkzeug (trösten, erklären, einfordern ec.) </t>
  </si>
  <si>
    <t>Lallen beginnt - erste einfache Silben wie z.B. "Ba", "ma", "da"</t>
  </si>
  <si>
    <t>Interagiert im Spiel mit seinen Spielpartner*nnen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</si>
</sst>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000"/>
    <numFmt numFmtId="166" formatCode="mmm\ yyyy"/>
  </numFmts>
  <fonts count="2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sz val="14"/>
      <color theme="1"/>
      <name val="Calibri"/>
    </font>
    <font>
      <sz val="11"/>
      <name val="Calibri"/>
    </font>
    <font>
      <b/>
      <sz val="11"/>
      <color theme="1"/>
      <name val="Calibri"/>
    </font>
    <font>
      <sz val="10"/>
      <color theme="1"/>
      <name val="Calibri"/>
    </font>
    <font>
      <sz val="10"/>
      <color rgb="FF000000"/>
      <name val="Calibri"/>
    </font>
    <font>
      <sz val="11"/>
      <color rgb="FF494429"/>
      <name val="Calibri"/>
    </font>
    <font>
      <sz val="11"/>
      <color rgb="FF7F7F7F"/>
      <name val="Calibri"/>
    </font>
    <font>
      <sz val="11"/>
      <color rgb="FFB8CCE4"/>
      <name val="Calibri"/>
    </font>
    <font>
      <b/>
      <sz val="14"/>
      <color theme="1"/>
      <name val="Calibri"/>
    </font>
    <font>
      <u/>
      <sz val="16"/>
      <color theme="1"/>
      <name val="Calibri"/>
    </font>
    <font>
      <sz val="11"/>
      <color theme="1"/>
      <name val="Calibri"/>
      <scheme val="minor"/>
    </font>
    <font>
      <sz val="12"/>
      <color theme="1"/>
      <name val="Calibri"/>
    </font>
    <font>
      <b/>
      <sz val="10"/>
      <color rgb="FFFEE600"/>
      <name val="Calibri"/>
    </font>
    <font>
      <b/>
      <sz val="10"/>
      <color theme="1"/>
      <name val="Calibri"/>
    </font>
    <font>
      <sz val="10"/>
      <color rgb="FFFF0000"/>
      <name val="Calibri"/>
    </font>
    <font>
      <sz val="10"/>
      <color theme="1"/>
      <name val="Calibri"/>
      <family val="2"/>
    </font>
    <font>
      <sz val="10"/>
      <color theme="1"/>
      <name val="Calibri"/>
      <family val="2"/>
      <scheme val="major"/>
    </font>
    <font>
      <sz val="10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2F2F2"/>
        <bgColor rgb="FFF2F2F2"/>
      </patternFill>
    </fill>
    <fill>
      <patternFill patternType="solid">
        <fgColor rgb="FFB8CCE4"/>
        <bgColor rgb="FFB8CCE4"/>
      </patternFill>
    </fill>
    <fill>
      <patternFill patternType="solid">
        <fgColor rgb="FFDBE5F1"/>
        <bgColor rgb="FFDBE5F1"/>
      </patternFill>
    </fill>
    <fill>
      <patternFill patternType="solid">
        <fgColor rgb="FFEEECE1"/>
        <bgColor rgb="FFEEECE1"/>
      </patternFill>
    </fill>
    <fill>
      <patternFill patternType="solid">
        <fgColor rgb="FFDDD9C3"/>
        <bgColor rgb="FFDDD9C3"/>
      </patternFill>
    </fill>
    <fill>
      <patternFill patternType="solid">
        <fgColor rgb="FF8DB3E2"/>
        <bgColor rgb="FF8DB3E2"/>
      </patternFill>
    </fill>
    <fill>
      <patternFill patternType="solid">
        <fgColor theme="0"/>
        <bgColor theme="0"/>
      </patternFill>
    </fill>
    <fill>
      <patternFill patternType="solid">
        <fgColor rgb="FFC6D9F0"/>
        <bgColor rgb="FFC6D9F0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0" borderId="0" xfId="0" applyFont="1"/>
    <xf numFmtId="0" fontId="2" fillId="2" borderId="1" xfId="0" applyFont="1" applyFill="1" applyBorder="1"/>
    <xf numFmtId="0" fontId="3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5" fillId="4" borderId="1" xfId="0" applyFont="1" applyFill="1" applyBorder="1"/>
    <xf numFmtId="0" fontId="2" fillId="4" borderId="1" xfId="0" applyFont="1" applyFill="1" applyBorder="1"/>
    <xf numFmtId="0" fontId="6" fillId="0" borderId="0" xfId="0" applyFont="1" applyAlignment="1">
      <alignment vertical="center"/>
    </xf>
    <xf numFmtId="0" fontId="2" fillId="0" borderId="4" xfId="0" applyFont="1" applyBorder="1" applyAlignment="1">
      <alignment horizontal="center"/>
    </xf>
    <xf numFmtId="0" fontId="6" fillId="0" borderId="0" xfId="0" applyFont="1"/>
    <xf numFmtId="0" fontId="2" fillId="0" borderId="0" xfId="0" applyFont="1" applyAlignment="1">
      <alignment horizontal="center"/>
    </xf>
    <xf numFmtId="0" fontId="5" fillId="4" borderId="1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5" xfId="0" applyFont="1" applyBorder="1" applyAlignment="1">
      <alignment vertical="center"/>
    </xf>
    <xf numFmtId="0" fontId="2" fillId="0" borderId="5" xfId="0" applyFont="1" applyBorder="1"/>
    <xf numFmtId="0" fontId="2" fillId="0" borderId="7" xfId="0" applyFont="1" applyBorder="1"/>
    <xf numFmtId="0" fontId="2" fillId="5" borderId="8" xfId="0" applyFont="1" applyFill="1" applyBorder="1"/>
    <xf numFmtId="0" fontId="2" fillId="5" borderId="8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 wrapText="1"/>
    </xf>
    <xf numFmtId="0" fontId="2" fillId="5" borderId="4" xfId="0" applyFont="1" applyFill="1" applyBorder="1"/>
    <xf numFmtId="164" fontId="2" fillId="0" borderId="4" xfId="0" applyNumberFormat="1" applyFont="1" applyBorder="1"/>
    <xf numFmtId="0" fontId="8" fillId="6" borderId="4" xfId="0" applyFont="1" applyFill="1" applyBorder="1"/>
    <xf numFmtId="164" fontId="9" fillId="0" borderId="0" xfId="0" applyNumberFormat="1" applyFont="1"/>
    <xf numFmtId="165" fontId="10" fillId="0" borderId="0" xfId="0" applyNumberFormat="1" applyFont="1"/>
    <xf numFmtId="0" fontId="2" fillId="7" borderId="1" xfId="0" applyFont="1" applyFill="1" applyBorder="1"/>
    <xf numFmtId="0" fontId="2" fillId="3" borderId="1" xfId="0" applyFont="1" applyFill="1" applyBorder="1"/>
    <xf numFmtId="0" fontId="5" fillId="0" borderId="0" xfId="0" applyFont="1"/>
    <xf numFmtId="164" fontId="2" fillId="0" borderId="0" xfId="0" applyNumberFormat="1" applyFont="1"/>
    <xf numFmtId="49" fontId="5" fillId="0" borderId="0" xfId="0" applyNumberFormat="1" applyFont="1"/>
    <xf numFmtId="49" fontId="2" fillId="0" borderId="0" xfId="0" applyNumberFormat="1" applyFont="1"/>
    <xf numFmtId="0" fontId="11" fillId="0" borderId="0" xfId="0" applyFont="1"/>
    <xf numFmtId="0" fontId="2" fillId="0" borderId="4" xfId="0" applyFont="1" applyBorder="1"/>
    <xf numFmtId="0" fontId="2" fillId="3" borderId="9" xfId="0" applyFont="1" applyFill="1" applyBorder="1"/>
    <xf numFmtId="0" fontId="2" fillId="6" borderId="1" xfId="0" applyFont="1" applyFill="1" applyBorder="1"/>
    <xf numFmtId="166" fontId="3" fillId="3" borderId="1" xfId="0" applyNumberFormat="1" applyFont="1" applyFill="1" applyBorder="1" applyAlignment="1">
      <alignment horizontal="right"/>
    </xf>
    <xf numFmtId="0" fontId="2" fillId="3" borderId="16" xfId="0" applyFont="1" applyFill="1" applyBorder="1"/>
    <xf numFmtId="0" fontId="2" fillId="3" borderId="19" xfId="0" applyFont="1" applyFill="1" applyBorder="1"/>
    <xf numFmtId="0" fontId="2" fillId="3" borderId="21" xfId="0" applyFont="1" applyFill="1" applyBorder="1"/>
    <xf numFmtId="0" fontId="2" fillId="0" borderId="0" xfId="0" applyFont="1" applyAlignment="1">
      <alignment horizontal="right"/>
    </xf>
    <xf numFmtId="14" fontId="3" fillId="0" borderId="0" xfId="0" applyNumberFormat="1" applyFont="1"/>
    <xf numFmtId="0" fontId="13" fillId="0" borderId="0" xfId="0" applyFont="1"/>
    <xf numFmtId="0" fontId="3" fillId="8" borderId="1" xfId="0" applyFont="1" applyFill="1" applyBorder="1"/>
    <xf numFmtId="0" fontId="2" fillId="8" borderId="1" xfId="0" applyFont="1" applyFill="1" applyBorder="1"/>
    <xf numFmtId="0" fontId="14" fillId="9" borderId="22" xfId="0" applyFont="1" applyFill="1" applyBorder="1"/>
    <xf numFmtId="0" fontId="2" fillId="9" borderId="22" xfId="0" applyFont="1" applyFill="1" applyBorder="1"/>
    <xf numFmtId="0" fontId="2" fillId="0" borderId="23" xfId="0" applyFont="1" applyBorder="1"/>
    <xf numFmtId="164" fontId="2" fillId="9" borderId="22" xfId="0" applyNumberFormat="1" applyFont="1" applyFill="1" applyBorder="1"/>
    <xf numFmtId="0" fontId="14" fillId="10" borderId="1" xfId="0" applyFont="1" applyFill="1" applyBorder="1"/>
    <xf numFmtId="0" fontId="2" fillId="10" borderId="1" xfId="0" applyFont="1" applyFill="1" applyBorder="1"/>
    <xf numFmtId="164" fontId="2" fillId="10" borderId="1" xfId="0" applyNumberFormat="1" applyFont="1" applyFill="1" applyBorder="1"/>
    <xf numFmtId="0" fontId="14" fillId="9" borderId="1" xfId="0" applyFont="1" applyFill="1" applyBorder="1"/>
    <xf numFmtId="0" fontId="2" fillId="9" borderId="1" xfId="0" applyFont="1" applyFill="1" applyBorder="1"/>
    <xf numFmtId="164" fontId="2" fillId="9" borderId="1" xfId="0" applyNumberFormat="1" applyFont="1" applyFill="1" applyBorder="1"/>
    <xf numFmtId="0" fontId="14" fillId="9" borderId="19" xfId="0" applyFont="1" applyFill="1" applyBorder="1"/>
    <xf numFmtId="0" fontId="2" fillId="9" borderId="19" xfId="0" applyFont="1" applyFill="1" applyBorder="1"/>
    <xf numFmtId="164" fontId="2" fillId="9" borderId="19" xfId="0" applyNumberFormat="1" applyFont="1" applyFill="1" applyBorder="1"/>
    <xf numFmtId="49" fontId="14" fillId="10" borderId="1" xfId="0" applyNumberFormat="1" applyFont="1" applyFill="1" applyBorder="1"/>
    <xf numFmtId="49" fontId="14" fillId="9" borderId="22" xfId="0" applyNumberFormat="1" applyFont="1" applyFill="1" applyBorder="1"/>
    <xf numFmtId="49" fontId="14" fillId="9" borderId="1" xfId="0" applyNumberFormat="1" applyFont="1" applyFill="1" applyBorder="1"/>
    <xf numFmtId="49" fontId="14" fillId="9" borderId="19" xfId="0" applyNumberFormat="1" applyFont="1" applyFill="1" applyBorder="1"/>
    <xf numFmtId="2" fontId="2" fillId="11" borderId="0" xfId="0" applyNumberFormat="1" applyFont="1" applyFill="1"/>
    <xf numFmtId="164" fontId="2" fillId="9" borderId="1" xfId="0" applyNumberFormat="1" applyFont="1" applyFill="1" applyBorder="1" applyAlignment="1">
      <alignment horizontal="right"/>
    </xf>
    <xf numFmtId="164" fontId="2" fillId="10" borderId="1" xfId="0" applyNumberFormat="1" applyFont="1" applyFill="1" applyBorder="1" applyAlignment="1">
      <alignment horizontal="right"/>
    </xf>
    <xf numFmtId="164" fontId="2" fillId="9" borderId="19" xfId="0" applyNumberFormat="1" applyFont="1" applyFill="1" applyBorder="1" applyAlignment="1">
      <alignment horizontal="right"/>
    </xf>
    <xf numFmtId="0" fontId="2" fillId="2" borderId="15" xfId="0" applyFont="1" applyFill="1" applyBorder="1"/>
    <xf numFmtId="0" fontId="1" fillId="0" borderId="0" xfId="0" applyFont="1"/>
    <xf numFmtId="0" fontId="18" fillId="0" borderId="0" xfId="0" applyFont="1" applyAlignment="1">
      <alignment vertical="center"/>
    </xf>
    <xf numFmtId="0" fontId="19" fillId="0" borderId="0" xfId="0" applyFont="1"/>
    <xf numFmtId="0" fontId="20" fillId="0" borderId="0" xfId="0" applyFont="1"/>
    <xf numFmtId="0" fontId="18" fillId="0" borderId="4" xfId="0" applyFont="1" applyBorder="1" applyAlignment="1">
      <alignment horizontal="center"/>
    </xf>
    <xf numFmtId="0" fontId="18" fillId="2" borderId="15" xfId="0" applyFont="1" applyFill="1" applyBorder="1"/>
    <xf numFmtId="0" fontId="2" fillId="0" borderId="8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0" fillId="0" borderId="0" xfId="0"/>
    <xf numFmtId="14" fontId="3" fillId="3" borderId="2" xfId="0" applyNumberFormat="1" applyFont="1" applyFill="1" applyBorder="1" applyAlignment="1">
      <alignment horizontal="center"/>
    </xf>
    <xf numFmtId="0" fontId="4" fillId="0" borderId="3" xfId="0" applyFont="1" applyBorder="1"/>
    <xf numFmtId="14" fontId="3" fillId="0" borderId="0" xfId="0" applyNumberFormat="1" applyFont="1" applyAlignment="1">
      <alignment horizontal="center"/>
    </xf>
    <xf numFmtId="0" fontId="6" fillId="0" borderId="0" xfId="0" applyFont="1" applyAlignment="1">
      <alignment vertical="center" wrapText="1"/>
    </xf>
    <xf numFmtId="0" fontId="4" fillId="0" borderId="6" xfId="0" applyFont="1" applyBorder="1"/>
    <xf numFmtId="0" fontId="2" fillId="5" borderId="2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right"/>
    </xf>
    <xf numFmtId="0" fontId="4" fillId="0" borderId="14" xfId="0" applyFont="1" applyBorder="1"/>
    <xf numFmtId="0" fontId="3" fillId="3" borderId="20" xfId="0" applyFont="1" applyFill="1" applyBorder="1" applyAlignment="1">
      <alignment horizontal="right"/>
    </xf>
    <xf numFmtId="0" fontId="4" fillId="0" borderId="18" xfId="0" applyFont="1" applyBorder="1"/>
    <xf numFmtId="0" fontId="12" fillId="3" borderId="10" xfId="0" applyFont="1" applyFill="1" applyBorder="1" applyAlignment="1">
      <alignment horizontal="center" vertical="center"/>
    </xf>
    <xf numFmtId="0" fontId="4" fillId="0" borderId="11" xfId="0" applyFont="1" applyBorder="1"/>
    <xf numFmtId="0" fontId="4" fillId="0" borderId="12" xfId="0" applyFont="1" applyBorder="1"/>
    <xf numFmtId="0" fontId="3" fillId="3" borderId="13" xfId="0" applyFont="1" applyFill="1" applyBorder="1" applyAlignment="1">
      <alignment horizontal="right"/>
    </xf>
    <xf numFmtId="0" fontId="3" fillId="3" borderId="17" xfId="0" applyFont="1" applyFill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C6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lang="es-VE" b="1" i="0">
                <a:solidFill>
                  <a:schemeClr val="tx1"/>
                </a:solidFill>
                <a:latin typeface="+mn-lt"/>
              </a:rPr>
              <a:t>Zusammenarbeit mit den Eltern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Datenblatt!$B$2</c:f>
              <c:strCache>
                <c:ptCount val="1"/>
                <c:pt idx="0">
                  <c:v>Zusammenarbeit mit den Eltern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Datenblatt!$A$3:$A$10</c:f>
              <c:strCache>
                <c:ptCount val="8"/>
                <c:pt idx="0">
                  <c:v>1. Erhebung</c:v>
                </c:pt>
                <c:pt idx="1">
                  <c:v>2. Erhebung</c:v>
                </c:pt>
                <c:pt idx="2">
                  <c:v>3. Erhebung</c:v>
                </c:pt>
                <c:pt idx="3">
                  <c:v>4. Erhebung</c:v>
                </c:pt>
                <c:pt idx="4">
                  <c:v>5. Erhebung</c:v>
                </c:pt>
                <c:pt idx="5">
                  <c:v>6. Erhebung</c:v>
                </c:pt>
                <c:pt idx="6">
                  <c:v>7. Erhebung</c:v>
                </c:pt>
                <c:pt idx="7">
                  <c:v>8. Erhebung</c:v>
                </c:pt>
              </c:strCache>
            </c:strRef>
          </c:cat>
          <c:val>
            <c:numRef>
              <c:f>Datenblatt!$B$3:$B$10</c:f>
              <c:numCache>
                <c:formatCode>0.0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E3-4121-AF48-BD5F3C5EB0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95316786"/>
        <c:axId val="510891733"/>
      </c:barChart>
      <c:catAx>
        <c:axId val="109531678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VE"/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s-VE"/>
          </a:p>
        </c:txPr>
        <c:crossAx val="510891733"/>
        <c:crosses val="autoZero"/>
        <c:auto val="1"/>
        <c:lblAlgn val="ctr"/>
        <c:lblOffset val="100"/>
        <c:noMultiLvlLbl val="1"/>
      </c:catAx>
      <c:valAx>
        <c:axId val="510891733"/>
        <c:scaling>
          <c:orientation val="minMax"/>
          <c:max val="5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VE"/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s-VE"/>
          </a:p>
        </c:txPr>
        <c:crossAx val="1095316786"/>
        <c:crosses val="autoZero"/>
        <c:crossBetween val="between"/>
        <c:majorUnit val="0.5"/>
        <c:minorUnit val="0.5"/>
      </c:valAx>
    </c:plotArea>
    <c:plotVisOnly val="1"/>
    <c:dispBlanksAs val="zero"/>
    <c:showDLblsOverMax val="1"/>
  </c:chart>
  <c:spPr>
    <a:solidFill>
      <a:srgbClr val="C6D9F1"/>
    </a:solidFill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lang="es-VE" b="1" i="0">
                <a:solidFill>
                  <a:schemeClr val="tx1"/>
                </a:solidFill>
                <a:latin typeface="+mn-lt"/>
              </a:rPr>
              <a:t>Kommunikation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Datenblatt!$K$2</c:f>
              <c:strCache>
                <c:ptCount val="1"/>
                <c:pt idx="0">
                  <c:v>Kommunikation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Datenblatt!$A$3:$A$10</c:f>
              <c:strCache>
                <c:ptCount val="8"/>
                <c:pt idx="0">
                  <c:v>1. Erhebung</c:v>
                </c:pt>
                <c:pt idx="1">
                  <c:v>2. Erhebung</c:v>
                </c:pt>
                <c:pt idx="2">
                  <c:v>3. Erhebung</c:v>
                </c:pt>
                <c:pt idx="3">
                  <c:v>4. Erhebung</c:v>
                </c:pt>
                <c:pt idx="4">
                  <c:v>5. Erhebung</c:v>
                </c:pt>
                <c:pt idx="5">
                  <c:v>6. Erhebung</c:v>
                </c:pt>
                <c:pt idx="6">
                  <c:v>7. Erhebung</c:v>
                </c:pt>
                <c:pt idx="7">
                  <c:v>8. Erhebung</c:v>
                </c:pt>
              </c:strCache>
            </c:strRef>
          </c:cat>
          <c:val>
            <c:numRef>
              <c:f>Datenblatt!$K$3:$K$10</c:f>
              <c:numCache>
                <c:formatCode>0.0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1D-4BA4-9DDF-F33F61FF1B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95316786"/>
        <c:axId val="510891733"/>
      </c:barChart>
      <c:catAx>
        <c:axId val="109531678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VE"/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s-VE"/>
          </a:p>
        </c:txPr>
        <c:crossAx val="510891733"/>
        <c:crosses val="autoZero"/>
        <c:auto val="1"/>
        <c:lblAlgn val="ctr"/>
        <c:lblOffset val="100"/>
        <c:noMultiLvlLbl val="1"/>
      </c:catAx>
      <c:valAx>
        <c:axId val="510891733"/>
        <c:scaling>
          <c:orientation val="minMax"/>
          <c:max val="5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VE"/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s-VE"/>
          </a:p>
        </c:txPr>
        <c:crossAx val="1095316786"/>
        <c:crosses val="autoZero"/>
        <c:crossBetween val="between"/>
        <c:majorUnit val="0.5"/>
        <c:minorUnit val="0.5"/>
      </c:valAx>
    </c:plotArea>
    <c:plotVisOnly val="1"/>
    <c:dispBlanksAs val="zero"/>
    <c:showDLblsOverMax val="1"/>
  </c:chart>
  <c:spPr>
    <a:solidFill>
      <a:srgbClr val="C6D9F1"/>
    </a:solidFill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lang="es-VE" b="1" i="0">
                <a:solidFill>
                  <a:schemeClr val="tx1"/>
                </a:solidFill>
                <a:latin typeface="+mn-lt"/>
              </a:rPr>
              <a:t>Emotionale Entwicklung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Datenblatt!$L$2</c:f>
              <c:strCache>
                <c:ptCount val="1"/>
                <c:pt idx="0">
                  <c:v>Emotionale Entwicklung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Datenblatt!$A$3:$A$10</c:f>
              <c:strCache>
                <c:ptCount val="8"/>
                <c:pt idx="0">
                  <c:v>1. Erhebung</c:v>
                </c:pt>
                <c:pt idx="1">
                  <c:v>2. Erhebung</c:v>
                </c:pt>
                <c:pt idx="2">
                  <c:v>3. Erhebung</c:v>
                </c:pt>
                <c:pt idx="3">
                  <c:v>4. Erhebung</c:v>
                </c:pt>
                <c:pt idx="4">
                  <c:v>5. Erhebung</c:v>
                </c:pt>
                <c:pt idx="5">
                  <c:v>6. Erhebung</c:v>
                </c:pt>
                <c:pt idx="6">
                  <c:v>7. Erhebung</c:v>
                </c:pt>
                <c:pt idx="7">
                  <c:v>8. Erhebung</c:v>
                </c:pt>
              </c:strCache>
            </c:strRef>
          </c:cat>
          <c:val>
            <c:numRef>
              <c:f>Datenblatt!$L$3:$L$10</c:f>
              <c:numCache>
                <c:formatCode>0.0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DD-4738-BFDF-40CA4A92E0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95316786"/>
        <c:axId val="510891733"/>
      </c:barChart>
      <c:catAx>
        <c:axId val="109531678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VE"/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s-VE"/>
          </a:p>
        </c:txPr>
        <c:crossAx val="510891733"/>
        <c:crosses val="autoZero"/>
        <c:auto val="1"/>
        <c:lblAlgn val="ctr"/>
        <c:lblOffset val="100"/>
        <c:noMultiLvlLbl val="1"/>
      </c:catAx>
      <c:valAx>
        <c:axId val="510891733"/>
        <c:scaling>
          <c:orientation val="minMax"/>
          <c:max val="5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VE"/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s-VE"/>
          </a:p>
        </c:txPr>
        <c:crossAx val="1095316786"/>
        <c:crosses val="autoZero"/>
        <c:crossBetween val="between"/>
        <c:majorUnit val="0.5"/>
        <c:minorUnit val="0.5"/>
      </c:valAx>
    </c:plotArea>
    <c:plotVisOnly val="1"/>
    <c:dispBlanksAs val="zero"/>
    <c:showDLblsOverMax val="1"/>
  </c:chart>
  <c:spPr>
    <a:solidFill>
      <a:srgbClr val="C6D9F1"/>
    </a:solidFill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lang="es-VE" b="1" i="0">
                <a:solidFill>
                  <a:schemeClr val="tx1"/>
                </a:solidFill>
                <a:latin typeface="+mn-lt"/>
              </a:rPr>
              <a:t>Spielverhalten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Datenblatt!$M$2</c:f>
              <c:strCache>
                <c:ptCount val="1"/>
                <c:pt idx="0">
                  <c:v>Spielverhalten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Datenblatt!$A$3:$A$10</c:f>
              <c:strCache>
                <c:ptCount val="8"/>
                <c:pt idx="0">
                  <c:v>1. Erhebung</c:v>
                </c:pt>
                <c:pt idx="1">
                  <c:v>2. Erhebung</c:v>
                </c:pt>
                <c:pt idx="2">
                  <c:v>3. Erhebung</c:v>
                </c:pt>
                <c:pt idx="3">
                  <c:v>4. Erhebung</c:v>
                </c:pt>
                <c:pt idx="4">
                  <c:v>5. Erhebung</c:v>
                </c:pt>
                <c:pt idx="5">
                  <c:v>6. Erhebung</c:v>
                </c:pt>
                <c:pt idx="6">
                  <c:v>7. Erhebung</c:v>
                </c:pt>
                <c:pt idx="7">
                  <c:v>8. Erhebung</c:v>
                </c:pt>
              </c:strCache>
            </c:strRef>
          </c:cat>
          <c:val>
            <c:numRef>
              <c:f>Datenblatt!$M$3:$M$10</c:f>
              <c:numCache>
                <c:formatCode>0.0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D8-4D99-B169-D89207CDEE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95316786"/>
        <c:axId val="510891733"/>
      </c:barChart>
      <c:catAx>
        <c:axId val="109531678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VE"/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s-VE"/>
          </a:p>
        </c:txPr>
        <c:crossAx val="510891733"/>
        <c:crosses val="autoZero"/>
        <c:auto val="1"/>
        <c:lblAlgn val="ctr"/>
        <c:lblOffset val="100"/>
        <c:noMultiLvlLbl val="1"/>
      </c:catAx>
      <c:valAx>
        <c:axId val="510891733"/>
        <c:scaling>
          <c:orientation val="minMax"/>
          <c:max val="5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VE"/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s-VE"/>
          </a:p>
        </c:txPr>
        <c:crossAx val="1095316786"/>
        <c:crosses val="autoZero"/>
        <c:crossBetween val="between"/>
        <c:majorUnit val="0.5"/>
        <c:minorUnit val="0.5"/>
      </c:valAx>
    </c:plotArea>
    <c:plotVisOnly val="1"/>
    <c:dispBlanksAs val="zero"/>
    <c:showDLblsOverMax val="1"/>
  </c:chart>
  <c:spPr>
    <a:solidFill>
      <a:srgbClr val="C6D9F1"/>
    </a:solidFill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lang="es-VE" b="1" i="0">
                <a:solidFill>
                  <a:schemeClr val="tx1"/>
                </a:solidFill>
                <a:latin typeface="+mn-lt"/>
              </a:rPr>
              <a:t>Zusammenleben in der Kindergruppe</a:t>
            </a:r>
          </a:p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lang="es-VE" sz="1100" b="1" i="0">
                <a:solidFill>
                  <a:schemeClr val="tx1"/>
                </a:solidFill>
                <a:latin typeface="+mn-lt"/>
              </a:rPr>
              <a:t>(Ressourcen des Kindes)</a:t>
            </a:r>
            <a:endParaRPr lang="es-VE" b="1" i="0">
              <a:solidFill>
                <a:schemeClr val="tx1"/>
              </a:solidFill>
              <a:latin typeface="+mn-lt"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Datenblatt!$N$2</c:f>
              <c:strCache>
                <c:ptCount val="1"/>
                <c:pt idx="0">
                  <c:v>In der Kindergruppe: Ressourcen d. Kindes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Datenblatt!$A$3:$A$10</c:f>
              <c:strCache>
                <c:ptCount val="8"/>
                <c:pt idx="0">
                  <c:v>1. Erhebung</c:v>
                </c:pt>
                <c:pt idx="1">
                  <c:v>2. Erhebung</c:v>
                </c:pt>
                <c:pt idx="2">
                  <c:v>3. Erhebung</c:v>
                </c:pt>
                <c:pt idx="3">
                  <c:v>4. Erhebung</c:v>
                </c:pt>
                <c:pt idx="4">
                  <c:v>5. Erhebung</c:v>
                </c:pt>
                <c:pt idx="5">
                  <c:v>6. Erhebung</c:v>
                </c:pt>
                <c:pt idx="6">
                  <c:v>7. Erhebung</c:v>
                </c:pt>
                <c:pt idx="7">
                  <c:v>8. Erhebung</c:v>
                </c:pt>
              </c:strCache>
            </c:strRef>
          </c:cat>
          <c:val>
            <c:numRef>
              <c:f>Datenblatt!$N$3:$N$10</c:f>
              <c:numCache>
                <c:formatCode>0.0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AB-4AE8-9C5F-292E65F4F3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95316786"/>
        <c:axId val="510891733"/>
      </c:barChart>
      <c:catAx>
        <c:axId val="109531678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VE"/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s-VE"/>
          </a:p>
        </c:txPr>
        <c:crossAx val="510891733"/>
        <c:crosses val="autoZero"/>
        <c:auto val="1"/>
        <c:lblAlgn val="ctr"/>
        <c:lblOffset val="100"/>
        <c:noMultiLvlLbl val="1"/>
      </c:catAx>
      <c:valAx>
        <c:axId val="510891733"/>
        <c:scaling>
          <c:orientation val="minMax"/>
          <c:max val="5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VE"/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s-VE"/>
          </a:p>
        </c:txPr>
        <c:crossAx val="1095316786"/>
        <c:crosses val="autoZero"/>
        <c:crossBetween val="between"/>
        <c:majorUnit val="0.5"/>
        <c:minorUnit val="0.5"/>
      </c:valAx>
    </c:plotArea>
    <c:plotVisOnly val="1"/>
    <c:dispBlanksAs val="zero"/>
    <c:showDLblsOverMax val="1"/>
  </c:chart>
  <c:spPr>
    <a:solidFill>
      <a:srgbClr val="C6D9F1"/>
    </a:solidFill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lang="es-VE" sz="1800" b="1" i="0" u="none" strike="noStrike" kern="1200" baseline="0">
                <a:solidFill>
                  <a:schemeClr val="tx1"/>
                </a:solidFill>
              </a:rPr>
              <a:t>Zusammenleben in der Kindergruppe</a:t>
            </a:r>
          </a:p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lang="es-VE" sz="1100" b="1" i="0" u="none" strike="noStrike" kern="1200" baseline="0">
                <a:solidFill>
                  <a:schemeClr val="tx1"/>
                </a:solidFill>
              </a:rPr>
              <a:t>(Ressourcen der Gruppe)</a:t>
            </a:r>
            <a:endParaRPr lang="es-VE" sz="1800" b="1" i="0" u="none" strike="noStrike" kern="1200" baseline="0">
              <a:solidFill>
                <a:schemeClr val="tx1"/>
              </a:solidFill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Datenblatt!$O$2</c:f>
              <c:strCache>
                <c:ptCount val="1"/>
                <c:pt idx="0">
                  <c:v>In der Kindergruppe: Ressourcen d. Gruppe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Datenblatt!$A$3:$A$10</c:f>
              <c:strCache>
                <c:ptCount val="8"/>
                <c:pt idx="0">
                  <c:v>1. Erhebung</c:v>
                </c:pt>
                <c:pt idx="1">
                  <c:v>2. Erhebung</c:v>
                </c:pt>
                <c:pt idx="2">
                  <c:v>3. Erhebung</c:v>
                </c:pt>
                <c:pt idx="3">
                  <c:v>4. Erhebung</c:v>
                </c:pt>
                <c:pt idx="4">
                  <c:v>5. Erhebung</c:v>
                </c:pt>
                <c:pt idx="5">
                  <c:v>6. Erhebung</c:v>
                </c:pt>
                <c:pt idx="6">
                  <c:v>7. Erhebung</c:v>
                </c:pt>
                <c:pt idx="7">
                  <c:v>8. Erhebung</c:v>
                </c:pt>
              </c:strCache>
            </c:strRef>
          </c:cat>
          <c:val>
            <c:numRef>
              <c:f>Datenblatt!$O$3:$O$10</c:f>
              <c:numCache>
                <c:formatCode>0.0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4D-4BA9-A6AB-B3463CF11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95316786"/>
        <c:axId val="510891733"/>
      </c:barChart>
      <c:catAx>
        <c:axId val="109531678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VE"/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s-VE"/>
          </a:p>
        </c:txPr>
        <c:crossAx val="510891733"/>
        <c:crosses val="autoZero"/>
        <c:auto val="1"/>
        <c:lblAlgn val="ctr"/>
        <c:lblOffset val="100"/>
        <c:noMultiLvlLbl val="1"/>
      </c:catAx>
      <c:valAx>
        <c:axId val="510891733"/>
        <c:scaling>
          <c:orientation val="minMax"/>
          <c:max val="5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VE"/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s-VE"/>
          </a:p>
        </c:txPr>
        <c:crossAx val="1095316786"/>
        <c:crosses val="autoZero"/>
        <c:crossBetween val="between"/>
        <c:majorUnit val="0.5"/>
        <c:minorUnit val="0.5"/>
      </c:valAx>
    </c:plotArea>
    <c:plotVisOnly val="1"/>
    <c:dispBlanksAs val="zero"/>
    <c:showDLblsOverMax val="1"/>
  </c:chart>
  <c:spPr>
    <a:solidFill>
      <a:srgbClr val="C6D9F1"/>
    </a:solidFill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lang="es-VE" sz="1800" b="1" i="0" u="none" strike="noStrike" kern="1200" baseline="0">
                <a:solidFill>
                  <a:schemeClr val="tx1"/>
                </a:solidFill>
              </a:rPr>
              <a:t>Auffälligkeiten im Verhalten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2"/>
          <c:order val="0"/>
          <c:tx>
            <c:v>Auffälligkeiten im Verhalten</c:v>
          </c:tx>
          <c:spPr>
            <a:solidFill>
              <a:srgbClr val="4F81BD"/>
            </a:solidFill>
            <a:ln cmpd="sng">
              <a:noFill/>
            </a:ln>
          </c:spPr>
          <c:invertIfNegative val="0"/>
          <c:cat>
            <c:strRef>
              <c:f>Datenblatt!$A$3:$A$10</c:f>
              <c:strCache>
                <c:ptCount val="8"/>
                <c:pt idx="0">
                  <c:v>1. Erhebung</c:v>
                </c:pt>
                <c:pt idx="1">
                  <c:v>2. Erhebung</c:v>
                </c:pt>
                <c:pt idx="2">
                  <c:v>3. Erhebung</c:v>
                </c:pt>
                <c:pt idx="3">
                  <c:v>4. Erhebung</c:v>
                </c:pt>
                <c:pt idx="4">
                  <c:v>5. Erhebung</c:v>
                </c:pt>
                <c:pt idx="5">
                  <c:v>6. Erhebung</c:v>
                </c:pt>
                <c:pt idx="6">
                  <c:v>7. Erhebung</c:v>
                </c:pt>
                <c:pt idx="7">
                  <c:v>8. Erhebung</c:v>
                </c:pt>
              </c:strCache>
            </c:strRef>
          </c:cat>
          <c:val>
            <c:numRef>
              <c:f>Datenblatt!$P$3:$P$10</c:f>
              <c:numCache>
                <c:formatCode>0.0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8BC-4FC6-81FC-30985AD720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95316786"/>
        <c:axId val="510891733"/>
      </c:barChart>
      <c:catAx>
        <c:axId val="109531678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VE"/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s-VE"/>
          </a:p>
        </c:txPr>
        <c:crossAx val="510891733"/>
        <c:crosses val="autoZero"/>
        <c:auto val="1"/>
        <c:lblAlgn val="ctr"/>
        <c:lblOffset val="100"/>
        <c:noMultiLvlLbl val="1"/>
      </c:catAx>
      <c:valAx>
        <c:axId val="510891733"/>
        <c:scaling>
          <c:orientation val="minMax"/>
          <c:max val="5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VE"/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s-VE"/>
          </a:p>
        </c:txPr>
        <c:crossAx val="1095316786"/>
        <c:crosses val="autoZero"/>
        <c:crossBetween val="between"/>
        <c:majorUnit val="0.5"/>
        <c:minorUnit val="0.5"/>
      </c:valAx>
    </c:plotArea>
    <c:plotVisOnly val="1"/>
    <c:dispBlanksAs val="zero"/>
    <c:showDLblsOverMax val="1"/>
  </c:chart>
  <c:spPr>
    <a:solidFill>
      <a:srgbClr val="C6D9F1"/>
    </a:solidFill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lang="es-VE" b="1" i="0">
                <a:solidFill>
                  <a:schemeClr val="tx1"/>
                </a:solidFill>
                <a:latin typeface="+mn-lt"/>
              </a:rPr>
              <a:t>Praktische soziale Selbstständigkeit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Datenblatt!$C$2</c:f>
              <c:strCache>
                <c:ptCount val="1"/>
                <c:pt idx="0">
                  <c:v>Praktische soziale Selbstständigkeit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Datenblatt!$A$3:$A$10</c:f>
              <c:strCache>
                <c:ptCount val="8"/>
                <c:pt idx="0">
                  <c:v>1. Erhebung</c:v>
                </c:pt>
                <c:pt idx="1">
                  <c:v>2. Erhebung</c:v>
                </c:pt>
                <c:pt idx="2">
                  <c:v>3. Erhebung</c:v>
                </c:pt>
                <c:pt idx="3">
                  <c:v>4. Erhebung</c:v>
                </c:pt>
                <c:pt idx="4">
                  <c:v>5. Erhebung</c:v>
                </c:pt>
                <c:pt idx="5">
                  <c:v>6. Erhebung</c:v>
                </c:pt>
                <c:pt idx="6">
                  <c:v>7. Erhebung</c:v>
                </c:pt>
                <c:pt idx="7">
                  <c:v>8. Erhebung</c:v>
                </c:pt>
              </c:strCache>
            </c:strRef>
          </c:cat>
          <c:val>
            <c:numRef>
              <c:f>Datenblatt!$C$3:$C$10</c:f>
              <c:numCache>
                <c:formatCode>0.0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06-4A23-A7F5-1C6176D671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95316786"/>
        <c:axId val="510891733"/>
      </c:barChart>
      <c:catAx>
        <c:axId val="109531678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VE"/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s-VE"/>
          </a:p>
        </c:txPr>
        <c:crossAx val="510891733"/>
        <c:crosses val="autoZero"/>
        <c:auto val="1"/>
        <c:lblAlgn val="ctr"/>
        <c:lblOffset val="100"/>
        <c:noMultiLvlLbl val="1"/>
      </c:catAx>
      <c:valAx>
        <c:axId val="510891733"/>
        <c:scaling>
          <c:orientation val="minMax"/>
          <c:max val="5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VE"/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s-VE"/>
          </a:p>
        </c:txPr>
        <c:crossAx val="1095316786"/>
        <c:crosses val="autoZero"/>
        <c:crossBetween val="between"/>
        <c:majorUnit val="0.5"/>
        <c:minorUnit val="0.5"/>
      </c:valAx>
    </c:plotArea>
    <c:plotVisOnly val="1"/>
    <c:dispBlanksAs val="zero"/>
    <c:showDLblsOverMax val="1"/>
  </c:chart>
  <c:spPr>
    <a:solidFill>
      <a:srgbClr val="C6D9F1"/>
    </a:solidFill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lang="es-VE" b="1" i="0">
                <a:solidFill>
                  <a:schemeClr val="tx1"/>
                </a:solidFill>
                <a:latin typeface="+mn-lt"/>
              </a:rPr>
              <a:t>Visuelle Wahrnehmung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Datenblatt!$D$2</c:f>
              <c:strCache>
                <c:ptCount val="1"/>
                <c:pt idx="0">
                  <c:v>Visuelle Wahrnehmung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Datenblatt!$A$3:$A$10</c:f>
              <c:strCache>
                <c:ptCount val="8"/>
                <c:pt idx="0">
                  <c:v>1. Erhebung</c:v>
                </c:pt>
                <c:pt idx="1">
                  <c:v>2. Erhebung</c:v>
                </c:pt>
                <c:pt idx="2">
                  <c:v>3. Erhebung</c:v>
                </c:pt>
                <c:pt idx="3">
                  <c:v>4. Erhebung</c:v>
                </c:pt>
                <c:pt idx="4">
                  <c:v>5. Erhebung</c:v>
                </c:pt>
                <c:pt idx="5">
                  <c:v>6. Erhebung</c:v>
                </c:pt>
                <c:pt idx="6">
                  <c:v>7. Erhebung</c:v>
                </c:pt>
                <c:pt idx="7">
                  <c:v>8. Erhebung</c:v>
                </c:pt>
              </c:strCache>
            </c:strRef>
          </c:cat>
          <c:val>
            <c:numRef>
              <c:f>Datenblatt!$D$3:$D$10</c:f>
              <c:numCache>
                <c:formatCode>0.0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75-412C-967A-53B0D56AFF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95316786"/>
        <c:axId val="510891733"/>
      </c:barChart>
      <c:catAx>
        <c:axId val="109531678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VE"/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s-VE"/>
          </a:p>
        </c:txPr>
        <c:crossAx val="510891733"/>
        <c:crosses val="autoZero"/>
        <c:auto val="1"/>
        <c:lblAlgn val="ctr"/>
        <c:lblOffset val="100"/>
        <c:noMultiLvlLbl val="1"/>
      </c:catAx>
      <c:valAx>
        <c:axId val="510891733"/>
        <c:scaling>
          <c:orientation val="minMax"/>
          <c:max val="5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VE"/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s-VE"/>
          </a:p>
        </c:txPr>
        <c:crossAx val="1095316786"/>
        <c:crosses val="autoZero"/>
        <c:crossBetween val="between"/>
        <c:majorUnit val="0.5"/>
        <c:minorUnit val="0.5"/>
      </c:valAx>
    </c:plotArea>
    <c:plotVisOnly val="1"/>
    <c:dispBlanksAs val="zero"/>
    <c:showDLblsOverMax val="1"/>
  </c:chart>
  <c:spPr>
    <a:solidFill>
      <a:srgbClr val="C6D9F1"/>
    </a:solidFill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lang="es-VE" b="1" i="0">
                <a:solidFill>
                  <a:schemeClr val="tx1"/>
                </a:solidFill>
                <a:latin typeface="+mn-lt"/>
              </a:rPr>
              <a:t>Auditive Wahrnehmung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Datenblatt!$E$2</c:f>
              <c:strCache>
                <c:ptCount val="1"/>
                <c:pt idx="0">
                  <c:v>Auditive Wahrnehmung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Datenblatt!$A$3:$A$10</c:f>
              <c:strCache>
                <c:ptCount val="8"/>
                <c:pt idx="0">
                  <c:v>1. Erhebung</c:v>
                </c:pt>
                <c:pt idx="1">
                  <c:v>2. Erhebung</c:v>
                </c:pt>
                <c:pt idx="2">
                  <c:v>3. Erhebung</c:v>
                </c:pt>
                <c:pt idx="3">
                  <c:v>4. Erhebung</c:v>
                </c:pt>
                <c:pt idx="4">
                  <c:v>5. Erhebung</c:v>
                </c:pt>
                <c:pt idx="5">
                  <c:v>6. Erhebung</c:v>
                </c:pt>
                <c:pt idx="6">
                  <c:v>7. Erhebung</c:v>
                </c:pt>
                <c:pt idx="7">
                  <c:v>8. Erhebung</c:v>
                </c:pt>
              </c:strCache>
            </c:strRef>
          </c:cat>
          <c:val>
            <c:numRef>
              <c:f>Datenblatt!$E$3:$E$10</c:f>
              <c:numCache>
                <c:formatCode>0.0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3B-4DD4-B740-666F3DD38F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95316786"/>
        <c:axId val="510891733"/>
      </c:barChart>
      <c:catAx>
        <c:axId val="109531678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VE"/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s-VE"/>
          </a:p>
        </c:txPr>
        <c:crossAx val="510891733"/>
        <c:crosses val="autoZero"/>
        <c:auto val="1"/>
        <c:lblAlgn val="ctr"/>
        <c:lblOffset val="100"/>
        <c:noMultiLvlLbl val="1"/>
      </c:catAx>
      <c:valAx>
        <c:axId val="510891733"/>
        <c:scaling>
          <c:orientation val="minMax"/>
          <c:max val="5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VE"/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s-VE"/>
          </a:p>
        </c:txPr>
        <c:crossAx val="1095316786"/>
        <c:crosses val="autoZero"/>
        <c:crossBetween val="between"/>
        <c:majorUnit val="0.5"/>
        <c:minorUnit val="0.5"/>
      </c:valAx>
    </c:plotArea>
    <c:plotVisOnly val="1"/>
    <c:dispBlanksAs val="zero"/>
    <c:showDLblsOverMax val="1"/>
  </c:chart>
  <c:spPr>
    <a:solidFill>
      <a:srgbClr val="C6D9F1"/>
    </a:solidFill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lang="es-VE" b="1" i="0">
                <a:solidFill>
                  <a:schemeClr val="tx1"/>
                </a:solidFill>
                <a:latin typeface="+mn-lt"/>
              </a:rPr>
              <a:t>Taktil - kinästhetische Wahrnehmung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Datenblatt!$F$2</c:f>
              <c:strCache>
                <c:ptCount val="1"/>
                <c:pt idx="0">
                  <c:v>Taktil - kinästhetische Wahrnehmung 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Datenblatt!$A$3:$A$10</c:f>
              <c:strCache>
                <c:ptCount val="8"/>
                <c:pt idx="0">
                  <c:v>1. Erhebung</c:v>
                </c:pt>
                <c:pt idx="1">
                  <c:v>2. Erhebung</c:v>
                </c:pt>
                <c:pt idx="2">
                  <c:v>3. Erhebung</c:v>
                </c:pt>
                <c:pt idx="3">
                  <c:v>4. Erhebung</c:v>
                </c:pt>
                <c:pt idx="4">
                  <c:v>5. Erhebung</c:v>
                </c:pt>
                <c:pt idx="5">
                  <c:v>6. Erhebung</c:v>
                </c:pt>
                <c:pt idx="6">
                  <c:v>7. Erhebung</c:v>
                </c:pt>
                <c:pt idx="7">
                  <c:v>8. Erhebung</c:v>
                </c:pt>
              </c:strCache>
            </c:strRef>
          </c:cat>
          <c:val>
            <c:numRef>
              <c:f>Datenblatt!$F$3:$F$10</c:f>
              <c:numCache>
                <c:formatCode>0.0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02-4785-A06A-D689BF1611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95316786"/>
        <c:axId val="510891733"/>
      </c:barChart>
      <c:catAx>
        <c:axId val="109531678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VE"/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s-VE"/>
          </a:p>
        </c:txPr>
        <c:crossAx val="510891733"/>
        <c:crosses val="autoZero"/>
        <c:auto val="1"/>
        <c:lblAlgn val="ctr"/>
        <c:lblOffset val="100"/>
        <c:noMultiLvlLbl val="1"/>
      </c:catAx>
      <c:valAx>
        <c:axId val="510891733"/>
        <c:scaling>
          <c:orientation val="minMax"/>
          <c:max val="5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VE"/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s-VE"/>
          </a:p>
        </c:txPr>
        <c:crossAx val="1095316786"/>
        <c:crosses val="autoZero"/>
        <c:crossBetween val="between"/>
        <c:majorUnit val="0.5"/>
        <c:minorUnit val="0.5"/>
      </c:valAx>
    </c:plotArea>
    <c:plotVisOnly val="1"/>
    <c:dispBlanksAs val="zero"/>
    <c:showDLblsOverMax val="1"/>
  </c:chart>
  <c:spPr>
    <a:solidFill>
      <a:srgbClr val="C6D9F1"/>
    </a:solidFill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lang="es-VE" b="1" i="0">
                <a:solidFill>
                  <a:schemeClr val="tx1"/>
                </a:solidFill>
                <a:latin typeface="+mn-lt"/>
              </a:rPr>
              <a:t>Vestibuläre Wahrnehmung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Datenblatt!$G$2</c:f>
              <c:strCache>
                <c:ptCount val="1"/>
                <c:pt idx="0">
                  <c:v>Vestibuläre Wahrnehmung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Datenblatt!$A$3:$A$10</c:f>
              <c:strCache>
                <c:ptCount val="8"/>
                <c:pt idx="0">
                  <c:v>1. Erhebung</c:v>
                </c:pt>
                <c:pt idx="1">
                  <c:v>2. Erhebung</c:v>
                </c:pt>
                <c:pt idx="2">
                  <c:v>3. Erhebung</c:v>
                </c:pt>
                <c:pt idx="3">
                  <c:v>4. Erhebung</c:v>
                </c:pt>
                <c:pt idx="4">
                  <c:v>5. Erhebung</c:v>
                </c:pt>
                <c:pt idx="5">
                  <c:v>6. Erhebung</c:v>
                </c:pt>
                <c:pt idx="6">
                  <c:v>7. Erhebung</c:v>
                </c:pt>
                <c:pt idx="7">
                  <c:v>8. Erhebung</c:v>
                </c:pt>
              </c:strCache>
            </c:strRef>
          </c:cat>
          <c:val>
            <c:numRef>
              <c:f>Datenblatt!$G$3:$G$10</c:f>
              <c:numCache>
                <c:formatCode>0.0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E1-4DA5-BD84-949853CBD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95316786"/>
        <c:axId val="510891733"/>
      </c:barChart>
      <c:catAx>
        <c:axId val="109531678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VE"/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s-VE"/>
          </a:p>
        </c:txPr>
        <c:crossAx val="510891733"/>
        <c:crosses val="autoZero"/>
        <c:auto val="1"/>
        <c:lblAlgn val="ctr"/>
        <c:lblOffset val="100"/>
        <c:noMultiLvlLbl val="1"/>
      </c:catAx>
      <c:valAx>
        <c:axId val="510891733"/>
        <c:scaling>
          <c:orientation val="minMax"/>
          <c:max val="5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VE"/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s-VE"/>
          </a:p>
        </c:txPr>
        <c:crossAx val="1095316786"/>
        <c:crosses val="autoZero"/>
        <c:crossBetween val="between"/>
        <c:majorUnit val="0.5"/>
        <c:minorUnit val="0.5"/>
      </c:valAx>
    </c:plotArea>
    <c:plotVisOnly val="1"/>
    <c:dispBlanksAs val="zero"/>
    <c:showDLblsOverMax val="1"/>
  </c:chart>
  <c:spPr>
    <a:solidFill>
      <a:srgbClr val="C6D9F1"/>
    </a:solidFill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lang="es-VE" sz="1800" b="1" i="0" u="none" strike="noStrike" baseline="0">
                <a:solidFill>
                  <a:schemeClr val="tx1"/>
                </a:solidFill>
                <a:effectLst/>
              </a:rPr>
              <a:t>Grobmotorik </a:t>
            </a:r>
            <a:endParaRPr lang="es-VE" b="1" i="0">
              <a:solidFill>
                <a:schemeClr val="tx1"/>
              </a:solidFill>
              <a:latin typeface="+mn-lt"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Datenblatt!$H$2</c:f>
              <c:strCache>
                <c:ptCount val="1"/>
                <c:pt idx="0">
                  <c:v>Grobmotorik    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Datenblatt!$A$3:$A$10</c:f>
              <c:strCache>
                <c:ptCount val="8"/>
                <c:pt idx="0">
                  <c:v>1. Erhebung</c:v>
                </c:pt>
                <c:pt idx="1">
                  <c:v>2. Erhebung</c:v>
                </c:pt>
                <c:pt idx="2">
                  <c:v>3. Erhebung</c:v>
                </c:pt>
                <c:pt idx="3">
                  <c:v>4. Erhebung</c:v>
                </c:pt>
                <c:pt idx="4">
                  <c:v>5. Erhebung</c:v>
                </c:pt>
                <c:pt idx="5">
                  <c:v>6. Erhebung</c:v>
                </c:pt>
                <c:pt idx="6">
                  <c:v>7. Erhebung</c:v>
                </c:pt>
                <c:pt idx="7">
                  <c:v>8. Erhebung</c:v>
                </c:pt>
              </c:strCache>
            </c:strRef>
          </c:cat>
          <c:val>
            <c:numRef>
              <c:f>Datenblatt!$H$3:$H$10</c:f>
              <c:numCache>
                <c:formatCode>0.0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46-4B15-A171-E4DA1A1EE7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95316786"/>
        <c:axId val="510891733"/>
      </c:barChart>
      <c:catAx>
        <c:axId val="109531678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VE"/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s-VE"/>
          </a:p>
        </c:txPr>
        <c:crossAx val="510891733"/>
        <c:crosses val="autoZero"/>
        <c:auto val="1"/>
        <c:lblAlgn val="ctr"/>
        <c:lblOffset val="100"/>
        <c:noMultiLvlLbl val="1"/>
      </c:catAx>
      <c:valAx>
        <c:axId val="510891733"/>
        <c:scaling>
          <c:orientation val="minMax"/>
          <c:max val="5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VE"/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s-VE"/>
          </a:p>
        </c:txPr>
        <c:crossAx val="1095316786"/>
        <c:crosses val="autoZero"/>
        <c:crossBetween val="between"/>
        <c:majorUnit val="0.5"/>
        <c:minorUnit val="0.5"/>
      </c:valAx>
    </c:plotArea>
    <c:plotVisOnly val="1"/>
    <c:dispBlanksAs val="zero"/>
    <c:showDLblsOverMax val="1"/>
  </c:chart>
  <c:spPr>
    <a:solidFill>
      <a:srgbClr val="C6D9F1"/>
    </a:solidFill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lang="es-VE" sz="1800" b="1" i="0" u="none" strike="noStrike" baseline="0">
                <a:solidFill>
                  <a:schemeClr val="tx1"/>
                </a:solidFill>
                <a:effectLst/>
              </a:rPr>
              <a:t>Feinmotorik </a:t>
            </a:r>
            <a:endParaRPr lang="es-VE" b="1" i="0">
              <a:solidFill>
                <a:schemeClr val="tx1"/>
              </a:solidFill>
              <a:latin typeface="+mn-lt"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Datenblatt!$I$2</c:f>
              <c:strCache>
                <c:ptCount val="1"/>
                <c:pt idx="0">
                  <c:v>Feinmotorik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Datenblatt!$A$3:$A$10</c:f>
              <c:strCache>
                <c:ptCount val="8"/>
                <c:pt idx="0">
                  <c:v>1. Erhebung</c:v>
                </c:pt>
                <c:pt idx="1">
                  <c:v>2. Erhebung</c:v>
                </c:pt>
                <c:pt idx="2">
                  <c:v>3. Erhebung</c:v>
                </c:pt>
                <c:pt idx="3">
                  <c:v>4. Erhebung</c:v>
                </c:pt>
                <c:pt idx="4">
                  <c:v>5. Erhebung</c:v>
                </c:pt>
                <c:pt idx="5">
                  <c:v>6. Erhebung</c:v>
                </c:pt>
                <c:pt idx="6">
                  <c:v>7. Erhebung</c:v>
                </c:pt>
                <c:pt idx="7">
                  <c:v>8. Erhebung</c:v>
                </c:pt>
              </c:strCache>
            </c:strRef>
          </c:cat>
          <c:val>
            <c:numRef>
              <c:f>Datenblatt!$I$3:$I$10</c:f>
              <c:numCache>
                <c:formatCode>0.0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F7-492B-B933-3A51C4E22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95316786"/>
        <c:axId val="510891733"/>
      </c:barChart>
      <c:catAx>
        <c:axId val="109531678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VE"/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s-VE"/>
          </a:p>
        </c:txPr>
        <c:crossAx val="510891733"/>
        <c:crosses val="autoZero"/>
        <c:auto val="1"/>
        <c:lblAlgn val="ctr"/>
        <c:lblOffset val="100"/>
        <c:noMultiLvlLbl val="1"/>
      </c:catAx>
      <c:valAx>
        <c:axId val="510891733"/>
        <c:scaling>
          <c:orientation val="minMax"/>
          <c:max val="5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VE"/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s-VE"/>
          </a:p>
        </c:txPr>
        <c:crossAx val="1095316786"/>
        <c:crosses val="autoZero"/>
        <c:crossBetween val="between"/>
        <c:majorUnit val="0.5"/>
        <c:minorUnit val="0.5"/>
      </c:valAx>
    </c:plotArea>
    <c:plotVisOnly val="1"/>
    <c:dispBlanksAs val="zero"/>
    <c:showDLblsOverMax val="1"/>
  </c:chart>
  <c:spPr>
    <a:solidFill>
      <a:srgbClr val="C6D9F1"/>
    </a:solidFill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lang="es-VE" sz="1800" b="1" i="0" u="none" strike="noStrike" baseline="0">
                <a:solidFill>
                  <a:schemeClr val="tx1"/>
                </a:solidFill>
                <a:effectLst/>
              </a:rPr>
              <a:t>Kognition und Lernverhalten </a:t>
            </a:r>
            <a:endParaRPr lang="es-VE" b="1" i="0">
              <a:solidFill>
                <a:schemeClr val="tx1"/>
              </a:solidFill>
              <a:latin typeface="+mn-lt"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Datenblatt!$J$2</c:f>
              <c:strCache>
                <c:ptCount val="1"/>
                <c:pt idx="0">
                  <c:v>Kognition und Lernverhalten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Datenblatt!$A$3:$A$10</c:f>
              <c:strCache>
                <c:ptCount val="8"/>
                <c:pt idx="0">
                  <c:v>1. Erhebung</c:v>
                </c:pt>
                <c:pt idx="1">
                  <c:v>2. Erhebung</c:v>
                </c:pt>
                <c:pt idx="2">
                  <c:v>3. Erhebung</c:v>
                </c:pt>
                <c:pt idx="3">
                  <c:v>4. Erhebung</c:v>
                </c:pt>
                <c:pt idx="4">
                  <c:v>5. Erhebung</c:v>
                </c:pt>
                <c:pt idx="5">
                  <c:v>6. Erhebung</c:v>
                </c:pt>
                <c:pt idx="6">
                  <c:v>7. Erhebung</c:v>
                </c:pt>
                <c:pt idx="7">
                  <c:v>8. Erhebung</c:v>
                </c:pt>
              </c:strCache>
            </c:strRef>
          </c:cat>
          <c:val>
            <c:numRef>
              <c:f>Datenblatt!$J$3:$J$10</c:f>
              <c:numCache>
                <c:formatCode>0.0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2D-4406-80E8-F87F5F7A9D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95316786"/>
        <c:axId val="510891733"/>
      </c:barChart>
      <c:catAx>
        <c:axId val="109531678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VE"/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s-VE"/>
          </a:p>
        </c:txPr>
        <c:crossAx val="510891733"/>
        <c:crosses val="autoZero"/>
        <c:auto val="1"/>
        <c:lblAlgn val="ctr"/>
        <c:lblOffset val="100"/>
        <c:noMultiLvlLbl val="1"/>
      </c:catAx>
      <c:valAx>
        <c:axId val="510891733"/>
        <c:scaling>
          <c:orientation val="minMax"/>
          <c:max val="5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VE"/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s-VE"/>
          </a:p>
        </c:txPr>
        <c:crossAx val="1095316786"/>
        <c:crosses val="autoZero"/>
        <c:crossBetween val="between"/>
        <c:majorUnit val="0.5"/>
        <c:minorUnit val="0.5"/>
      </c:valAx>
    </c:plotArea>
    <c:plotVisOnly val="1"/>
    <c:dispBlanksAs val="zero"/>
    <c:showDLblsOverMax val="1"/>
  </c:chart>
  <c:spPr>
    <a:solidFill>
      <a:srgbClr val="C6D9F1"/>
    </a:soli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19300" cy="10096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19300" cy="1009650"/>
    <xdr:pic>
      <xdr:nvPicPr>
        <xdr:cNvPr id="2" name="image1.png">
          <a:extLst>
            <a:ext uri="{FF2B5EF4-FFF2-40B4-BE49-F238E27FC236}">
              <a16:creationId xmlns:a16="http://schemas.microsoft.com/office/drawing/2014/main" id="{33E63356-E95D-4085-BF0B-9C01C30BE5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19300" cy="100965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19300" cy="1009650"/>
    <xdr:pic>
      <xdr:nvPicPr>
        <xdr:cNvPr id="2" name="image1.png">
          <a:extLst>
            <a:ext uri="{FF2B5EF4-FFF2-40B4-BE49-F238E27FC236}">
              <a16:creationId xmlns:a16="http://schemas.microsoft.com/office/drawing/2014/main" id="{DC914DF0-FADF-40F3-B17F-AA9F5393EC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19300" cy="1009650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19300" cy="1009650"/>
    <xdr:pic>
      <xdr:nvPicPr>
        <xdr:cNvPr id="2" name="image1.png">
          <a:extLst>
            <a:ext uri="{FF2B5EF4-FFF2-40B4-BE49-F238E27FC236}">
              <a16:creationId xmlns:a16="http://schemas.microsoft.com/office/drawing/2014/main" id="{53C022DE-1E12-453E-A9A0-92C544E391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19300" cy="1009650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19300" cy="1009650"/>
    <xdr:pic>
      <xdr:nvPicPr>
        <xdr:cNvPr id="2" name="image1.png">
          <a:extLst>
            <a:ext uri="{FF2B5EF4-FFF2-40B4-BE49-F238E27FC236}">
              <a16:creationId xmlns:a16="http://schemas.microsoft.com/office/drawing/2014/main" id="{A09232FF-4797-435C-9C48-A40689AEEC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19300" cy="1009650"/>
        </a:xfrm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19300" cy="1009650"/>
    <xdr:pic>
      <xdr:nvPicPr>
        <xdr:cNvPr id="2" name="image1.png">
          <a:extLst>
            <a:ext uri="{FF2B5EF4-FFF2-40B4-BE49-F238E27FC236}">
              <a16:creationId xmlns:a16="http://schemas.microsoft.com/office/drawing/2014/main" id="{60D8FAA8-7128-49A7-89A7-2578EE3630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19300" cy="1009650"/>
        </a:xfrm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19300" cy="1009650"/>
    <xdr:pic>
      <xdr:nvPicPr>
        <xdr:cNvPr id="2" name="image1.png">
          <a:extLst>
            <a:ext uri="{FF2B5EF4-FFF2-40B4-BE49-F238E27FC236}">
              <a16:creationId xmlns:a16="http://schemas.microsoft.com/office/drawing/2014/main" id="{3132B901-3CB0-4BDF-93C8-E72795BBBA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19300" cy="1009650"/>
        </a:xfrm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19300" cy="1009650"/>
    <xdr:pic>
      <xdr:nvPicPr>
        <xdr:cNvPr id="2" name="image1.png">
          <a:extLst>
            <a:ext uri="{FF2B5EF4-FFF2-40B4-BE49-F238E27FC236}">
              <a16:creationId xmlns:a16="http://schemas.microsoft.com/office/drawing/2014/main" id="{FFE99104-3400-4BA5-A484-3473CE748E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19300" cy="1009650"/>
        </a:xfrm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7</xdr:row>
      <xdr:rowOff>0</xdr:rowOff>
    </xdr:from>
    <xdr:ext cx="6010275" cy="28003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0</xdr:col>
      <xdr:colOff>38100</xdr:colOff>
      <xdr:row>23</xdr:row>
      <xdr:rowOff>19050</xdr:rowOff>
    </xdr:from>
    <xdr:ext cx="5981700" cy="2790825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0</xdr:col>
      <xdr:colOff>47625</xdr:colOff>
      <xdr:row>38</xdr:row>
      <xdr:rowOff>180975</xdr:rowOff>
    </xdr:from>
    <xdr:ext cx="5981700" cy="2828925"/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0</xdr:col>
      <xdr:colOff>47625</xdr:colOff>
      <xdr:row>55</xdr:row>
      <xdr:rowOff>9525</xdr:rowOff>
    </xdr:from>
    <xdr:ext cx="5991225" cy="3000375"/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0</xdr:col>
      <xdr:colOff>38100</xdr:colOff>
      <xdr:row>71</xdr:row>
      <xdr:rowOff>171450</xdr:rowOff>
    </xdr:from>
    <xdr:ext cx="5981700" cy="2809875"/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  <xdr:oneCellAnchor>
    <xdr:from>
      <xdr:col>0</xdr:col>
      <xdr:colOff>28575</xdr:colOff>
      <xdr:row>88</xdr:row>
      <xdr:rowOff>0</xdr:rowOff>
    </xdr:from>
    <xdr:ext cx="6010275" cy="2781300"/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 fLocksWithSheet="0"/>
  </xdr:oneCellAnchor>
  <xdr:oneCellAnchor>
    <xdr:from>
      <xdr:col>0</xdr:col>
      <xdr:colOff>28575</xdr:colOff>
      <xdr:row>103</xdr:row>
      <xdr:rowOff>171450</xdr:rowOff>
    </xdr:from>
    <xdr:ext cx="6029325" cy="2809875"/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 fLocksWithSheet="0"/>
  </xdr:oneCellAnchor>
  <xdr:oneCellAnchor>
    <xdr:from>
      <xdr:col>0</xdr:col>
      <xdr:colOff>28575</xdr:colOff>
      <xdr:row>120</xdr:row>
      <xdr:rowOff>28575</xdr:rowOff>
    </xdr:from>
    <xdr:ext cx="6000750" cy="2781300"/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 fLocksWithSheet="0"/>
  </xdr:oneCellAnchor>
  <xdr:oneCellAnchor>
    <xdr:from>
      <xdr:col>0</xdr:col>
      <xdr:colOff>38100</xdr:colOff>
      <xdr:row>136</xdr:row>
      <xdr:rowOff>19050</xdr:rowOff>
    </xdr:from>
    <xdr:ext cx="6067425" cy="2800350"/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 fLocksWithSheet="0"/>
  </xdr:oneCellAnchor>
  <xdr:oneCellAnchor>
    <xdr:from>
      <xdr:col>0</xdr:col>
      <xdr:colOff>19050</xdr:colOff>
      <xdr:row>152</xdr:row>
      <xdr:rowOff>28575</xdr:rowOff>
    </xdr:from>
    <xdr:ext cx="6010275" cy="2743200"/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 fLocksWithSheet="0"/>
  </xdr:oneCellAnchor>
  <xdr:oneCellAnchor>
    <xdr:from>
      <xdr:col>0</xdr:col>
      <xdr:colOff>9525</xdr:colOff>
      <xdr:row>168</xdr:row>
      <xdr:rowOff>19050</xdr:rowOff>
    </xdr:from>
    <xdr:ext cx="6019800" cy="2743200"/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 fLocksWithSheet="0"/>
  </xdr:oneCellAnchor>
  <xdr:oneCellAnchor>
    <xdr:from>
      <xdr:col>0</xdr:col>
      <xdr:colOff>28575</xdr:colOff>
      <xdr:row>184</xdr:row>
      <xdr:rowOff>19050</xdr:rowOff>
    </xdr:from>
    <xdr:ext cx="6010275" cy="2752725"/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 fLocksWithSheet="0"/>
  </xdr:oneCellAnchor>
  <xdr:oneCellAnchor>
    <xdr:from>
      <xdr:col>0</xdr:col>
      <xdr:colOff>28575</xdr:colOff>
      <xdr:row>200</xdr:row>
      <xdr:rowOff>0</xdr:rowOff>
    </xdr:from>
    <xdr:ext cx="6019800" cy="2752725"/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 fLocksWithSheet="0"/>
  </xdr:oneCellAnchor>
  <xdr:oneCellAnchor>
    <xdr:from>
      <xdr:col>0</xdr:col>
      <xdr:colOff>47625</xdr:colOff>
      <xdr:row>216</xdr:row>
      <xdr:rowOff>19050</xdr:rowOff>
    </xdr:from>
    <xdr:ext cx="5991225" cy="2743200"/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 fLocksWithSheet="0"/>
  </xdr:oneCellAnchor>
  <xdr:oneCellAnchor>
    <xdr:from>
      <xdr:col>0</xdr:col>
      <xdr:colOff>47625</xdr:colOff>
      <xdr:row>232</xdr:row>
      <xdr:rowOff>19050</xdr:rowOff>
    </xdr:from>
    <xdr:ext cx="5972175" cy="2733675"/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24"/>
  <sheetViews>
    <sheetView showGridLines="0" workbookViewId="0">
      <pane ySplit="14" topLeftCell="A213" activePane="bottomLeft" state="frozen"/>
      <selection pane="bottomLeft" activeCell="C221" sqref="C221"/>
    </sheetView>
  </sheetViews>
  <sheetFormatPr baseColWidth="10" defaultColWidth="14.44140625" defaultRowHeight="15" customHeight="1" x14ac:dyDescent="0.3"/>
  <cols>
    <col min="1" max="26" width="11.44140625" customWidth="1"/>
  </cols>
  <sheetData>
    <row r="1" spans="1:23" ht="14.4" x14ac:dyDescent="0.3">
      <c r="A1" s="1"/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8" x14ac:dyDescent="0.35">
      <c r="A2" s="1"/>
      <c r="B2" s="1"/>
      <c r="C2" s="1"/>
      <c r="D2" s="1"/>
      <c r="E2" s="3" t="s">
        <v>0</v>
      </c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4.4" x14ac:dyDescent="0.3">
      <c r="A3" s="1"/>
      <c r="B3" s="1"/>
      <c r="C3" s="1"/>
      <c r="D3" s="1"/>
      <c r="E3" s="1"/>
      <c r="F3" s="1"/>
      <c r="G3" s="1"/>
      <c r="H3" s="1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18" x14ac:dyDescent="0.35">
      <c r="A4" s="1"/>
      <c r="B4" s="1"/>
      <c r="C4" s="1"/>
      <c r="D4" s="1"/>
      <c r="E4" s="74" t="s">
        <v>1</v>
      </c>
      <c r="F4" s="75"/>
      <c r="G4" s="76"/>
      <c r="H4" s="77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8" x14ac:dyDescent="0.35">
      <c r="A5" s="1"/>
      <c r="B5" s="1"/>
      <c r="C5" s="1"/>
      <c r="D5" s="1"/>
      <c r="E5" s="74"/>
      <c r="F5" s="75"/>
      <c r="G5" s="78"/>
      <c r="H5" s="75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14.4" x14ac:dyDescent="0.3">
      <c r="A6" s="1"/>
      <c r="B6" s="1"/>
      <c r="C6" s="1"/>
      <c r="D6" s="1"/>
      <c r="E6" s="1"/>
      <c r="F6" s="1"/>
      <c r="G6" s="1"/>
      <c r="H6" s="1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4.4" x14ac:dyDescent="0.3">
      <c r="A7" s="5" t="s">
        <v>2</v>
      </c>
      <c r="B7" s="1"/>
      <c r="C7" s="1"/>
      <c r="D7" s="1"/>
      <c r="E7" s="1"/>
      <c r="F7" s="1"/>
      <c r="G7" s="1"/>
      <c r="H7" s="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4.4" x14ac:dyDescent="0.3">
      <c r="A8" s="5"/>
      <c r="B8" s="1"/>
      <c r="C8" s="1"/>
      <c r="D8" s="1"/>
      <c r="E8" s="1"/>
      <c r="F8" s="1"/>
      <c r="G8" s="1"/>
      <c r="H8" s="1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4.4" x14ac:dyDescent="0.3">
      <c r="A9" s="1"/>
      <c r="B9" s="5" t="s">
        <v>3</v>
      </c>
      <c r="C9" s="1"/>
      <c r="D9" s="6">
        <v>1</v>
      </c>
      <c r="E9" s="1"/>
      <c r="F9" s="1"/>
      <c r="G9" s="1"/>
      <c r="H9" s="1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4.4" x14ac:dyDescent="0.3">
      <c r="A10" s="1"/>
      <c r="B10" s="5" t="s">
        <v>4</v>
      </c>
      <c r="C10" s="1"/>
      <c r="D10" s="6">
        <v>2</v>
      </c>
      <c r="E10" s="1"/>
      <c r="F10" s="1"/>
      <c r="G10" s="1"/>
      <c r="H10" s="1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4.4" x14ac:dyDescent="0.3">
      <c r="A11" s="1"/>
      <c r="B11" s="5" t="s">
        <v>5</v>
      </c>
      <c r="C11" s="1"/>
      <c r="D11" s="6">
        <v>3</v>
      </c>
      <c r="E11" s="1"/>
      <c r="F11" s="1"/>
      <c r="G11" s="1"/>
      <c r="H11" s="1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4.4" x14ac:dyDescent="0.3">
      <c r="A12" s="1"/>
      <c r="B12" s="5" t="s">
        <v>6</v>
      </c>
      <c r="C12" s="1"/>
      <c r="D12" s="6">
        <v>4</v>
      </c>
      <c r="E12" s="1"/>
      <c r="F12" s="1"/>
      <c r="G12" s="1"/>
      <c r="H12" s="1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4.4" x14ac:dyDescent="0.3">
      <c r="A13" s="1"/>
      <c r="B13" s="5" t="s">
        <v>7</v>
      </c>
      <c r="C13" s="1"/>
      <c r="D13" s="6">
        <v>5</v>
      </c>
      <c r="E13" s="1"/>
      <c r="F13" s="1"/>
      <c r="G13" s="1"/>
      <c r="H13" s="1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4.4" x14ac:dyDescent="0.3">
      <c r="A14" s="1"/>
      <c r="B14" s="1"/>
      <c r="C14" s="1"/>
      <c r="D14" s="1"/>
      <c r="E14" s="1"/>
      <c r="F14" s="1"/>
      <c r="G14" s="1"/>
      <c r="H14" s="1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4.4" x14ac:dyDescent="0.3">
      <c r="A15" s="1"/>
      <c r="B15" s="1"/>
      <c r="C15" s="1"/>
      <c r="D15" s="1"/>
      <c r="E15" s="1"/>
      <c r="F15" s="1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4.4" x14ac:dyDescent="0.3">
      <c r="A16" s="7" t="s">
        <v>8</v>
      </c>
      <c r="B16" s="8"/>
      <c r="C16" s="8"/>
      <c r="D16" s="1"/>
      <c r="E16" s="1"/>
      <c r="F16" s="1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4.4" x14ac:dyDescent="0.3">
      <c r="A17" s="1"/>
      <c r="B17" s="1"/>
      <c r="C17" s="1"/>
      <c r="D17" s="1"/>
      <c r="E17" s="1"/>
      <c r="F17" s="1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4.4" x14ac:dyDescent="0.3">
      <c r="A18" s="9" t="s">
        <v>9</v>
      </c>
      <c r="B18" s="1"/>
      <c r="C18" s="1"/>
      <c r="D18" s="1"/>
      <c r="E18" s="1"/>
      <c r="F18" s="1"/>
      <c r="G18" s="10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4.4" x14ac:dyDescent="0.3">
      <c r="A19" s="9" t="s">
        <v>10</v>
      </c>
      <c r="B19" s="1"/>
      <c r="C19" s="1"/>
      <c r="D19" s="1"/>
      <c r="E19" s="1"/>
      <c r="F19" s="1"/>
      <c r="G19" s="10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4.4" x14ac:dyDescent="0.3">
      <c r="A20" s="11" t="s">
        <v>11</v>
      </c>
      <c r="B20" s="1"/>
      <c r="C20" s="1"/>
      <c r="D20" s="1"/>
      <c r="E20" s="1"/>
      <c r="F20" s="1"/>
      <c r="G20" s="10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5.75" customHeight="1" x14ac:dyDescent="0.3">
      <c r="A21" s="1"/>
      <c r="B21" s="1"/>
      <c r="C21" s="1"/>
      <c r="D21" s="1"/>
      <c r="E21" s="1"/>
      <c r="F21" s="1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5.75" customHeight="1" x14ac:dyDescent="0.3">
      <c r="A22" s="7" t="s">
        <v>12</v>
      </c>
      <c r="B22" s="8"/>
      <c r="C22" s="8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5.75" customHeight="1" x14ac:dyDescent="0.3">
      <c r="G23" s="1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5.75" customHeight="1" x14ac:dyDescent="0.3">
      <c r="A24" s="11" t="s">
        <v>13</v>
      </c>
      <c r="G24" s="10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5.75" customHeight="1" x14ac:dyDescent="0.3">
      <c r="A25" s="9" t="s">
        <v>14</v>
      </c>
      <c r="G25" s="10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5.75" customHeight="1" x14ac:dyDescent="0.3">
      <c r="A26" s="11" t="s">
        <v>15</v>
      </c>
      <c r="G26" s="10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5.75" customHeight="1" x14ac:dyDescent="0.3">
      <c r="A27" s="9" t="s">
        <v>16</v>
      </c>
      <c r="G27" s="10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5.75" customHeight="1" x14ac:dyDescent="0.3">
      <c r="A28" s="9" t="s">
        <v>17</v>
      </c>
      <c r="G28" s="10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5.75" customHeight="1" x14ac:dyDescent="0.3">
      <c r="A29" s="9" t="s">
        <v>18</v>
      </c>
      <c r="G29" s="10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5.75" customHeight="1" x14ac:dyDescent="0.3">
      <c r="A30" s="9" t="s">
        <v>19</v>
      </c>
      <c r="G30" s="10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5.75" customHeight="1" x14ac:dyDescent="0.3">
      <c r="A31" s="9" t="s">
        <v>20</v>
      </c>
      <c r="G31" s="10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5.75" customHeight="1" x14ac:dyDescent="0.3">
      <c r="A32" s="9" t="s">
        <v>21</v>
      </c>
      <c r="G32" s="10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5.75" customHeight="1" x14ac:dyDescent="0.3">
      <c r="G33" s="1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5.75" customHeight="1" x14ac:dyDescent="0.3">
      <c r="A34" s="13" t="s">
        <v>22</v>
      </c>
      <c r="B34" s="8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5.75" customHeight="1" x14ac:dyDescent="0.3">
      <c r="G35" s="1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5.75" customHeight="1" x14ac:dyDescent="0.3">
      <c r="A36" s="9" t="s">
        <v>23</v>
      </c>
      <c r="G36" s="10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5.75" customHeight="1" x14ac:dyDescent="0.3">
      <c r="A37" s="9" t="s">
        <v>24</v>
      </c>
      <c r="G37" s="10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5.75" customHeight="1" x14ac:dyDescent="0.3">
      <c r="A38" s="9" t="s">
        <v>25</v>
      </c>
      <c r="G38" s="10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5.75" customHeight="1" x14ac:dyDescent="0.3">
      <c r="A39" s="9" t="s">
        <v>26</v>
      </c>
      <c r="G39" s="10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5.75" customHeight="1" x14ac:dyDescent="0.3">
      <c r="A40" s="9" t="s">
        <v>27</v>
      </c>
      <c r="G40" s="10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5.75" customHeight="1" x14ac:dyDescent="0.3">
      <c r="A41" s="9" t="s">
        <v>28</v>
      </c>
      <c r="G41" s="10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5.75" customHeight="1" x14ac:dyDescent="0.3">
      <c r="A42" s="9" t="s">
        <v>29</v>
      </c>
      <c r="G42" s="10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5.75" customHeight="1" x14ac:dyDescent="0.3">
      <c r="A43" s="11" t="s">
        <v>30</v>
      </c>
      <c r="G43" s="10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5.75" customHeight="1" x14ac:dyDescent="0.3">
      <c r="A44" s="9" t="s">
        <v>31</v>
      </c>
      <c r="G44" s="10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5.75" customHeight="1" x14ac:dyDescent="0.3">
      <c r="A45" s="9" t="s">
        <v>32</v>
      </c>
      <c r="G45" s="10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5.75" customHeight="1" x14ac:dyDescent="0.3">
      <c r="A46" s="9" t="s">
        <v>33</v>
      </c>
      <c r="G46" s="10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5.75" customHeight="1" x14ac:dyDescent="0.3">
      <c r="A47" s="9" t="s">
        <v>239</v>
      </c>
      <c r="G47" s="10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5.75" customHeight="1" x14ac:dyDescent="0.3">
      <c r="A48" s="11" t="s">
        <v>34</v>
      </c>
      <c r="G48" s="10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5.75" customHeight="1" x14ac:dyDescent="0.3">
      <c r="A49" s="9" t="s">
        <v>232</v>
      </c>
      <c r="G49" s="10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5.75" customHeight="1" x14ac:dyDescent="0.3">
      <c r="A50" s="9" t="s">
        <v>233</v>
      </c>
      <c r="G50" s="10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5.75" customHeight="1" x14ac:dyDescent="0.3">
      <c r="A51" s="9" t="s">
        <v>235</v>
      </c>
      <c r="G51" s="10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5.75" customHeight="1" x14ac:dyDescent="0.3">
      <c r="A52" s="9" t="s">
        <v>236</v>
      </c>
      <c r="G52" s="10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5.75" customHeight="1" x14ac:dyDescent="0.3">
      <c r="A53" s="9" t="s">
        <v>237</v>
      </c>
      <c r="G53" s="10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5.75" customHeight="1" x14ac:dyDescent="0.3">
      <c r="A54" s="9" t="s">
        <v>238</v>
      </c>
      <c r="G54" s="10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5.75" customHeight="1" x14ac:dyDescent="0.3">
      <c r="A55" s="9" t="s">
        <v>35</v>
      </c>
      <c r="G55" s="10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5.75" customHeight="1" x14ac:dyDescent="0.3">
      <c r="A56" s="9"/>
      <c r="G56" s="1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5.75" customHeight="1" x14ac:dyDescent="0.3">
      <c r="A57" s="7" t="s">
        <v>36</v>
      </c>
      <c r="B57" s="8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5.75" customHeight="1" x14ac:dyDescent="0.3"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5.75" customHeight="1" x14ac:dyDescent="0.3">
      <c r="A59" s="9" t="s">
        <v>37</v>
      </c>
      <c r="G59" s="10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5.75" customHeight="1" x14ac:dyDescent="0.3">
      <c r="A60" s="9" t="s">
        <v>38</v>
      </c>
      <c r="G60" s="10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5.75" customHeight="1" x14ac:dyDescent="0.3">
      <c r="A61" s="9" t="s">
        <v>39</v>
      </c>
      <c r="G61" s="10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5.75" customHeight="1" x14ac:dyDescent="0.3">
      <c r="A62" s="9" t="s">
        <v>40</v>
      </c>
      <c r="G62" s="10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5.75" customHeight="1" x14ac:dyDescent="0.3">
      <c r="A63" s="9" t="s">
        <v>41</v>
      </c>
      <c r="G63" s="10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5.75" customHeight="1" x14ac:dyDescent="0.3">
      <c r="A64" s="9" t="s">
        <v>42</v>
      </c>
      <c r="G64" s="10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5.75" customHeight="1" x14ac:dyDescent="0.3">
      <c r="A65" s="9" t="s">
        <v>43</v>
      </c>
      <c r="G65" s="10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5.75" customHeight="1" x14ac:dyDescent="0.3">
      <c r="A66" s="9" t="s">
        <v>44</v>
      </c>
      <c r="G66" s="10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5.75" customHeight="1" x14ac:dyDescent="0.3">
      <c r="A67" s="9" t="s">
        <v>45</v>
      </c>
      <c r="G67" s="10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5.75" customHeight="1" x14ac:dyDescent="0.3">
      <c r="A68" s="9"/>
      <c r="G68" s="1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5.75" customHeight="1" x14ac:dyDescent="0.3">
      <c r="A69" s="7" t="s">
        <v>46</v>
      </c>
      <c r="B69" s="8"/>
      <c r="C69" s="8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5.75" customHeight="1" x14ac:dyDescent="0.3"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5.75" customHeight="1" x14ac:dyDescent="0.3">
      <c r="A71" s="9" t="s">
        <v>47</v>
      </c>
      <c r="G71" s="10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5.75" customHeight="1" x14ac:dyDescent="0.3">
      <c r="A72" s="9" t="s">
        <v>48</v>
      </c>
      <c r="G72" s="10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5.75" customHeight="1" x14ac:dyDescent="0.3">
      <c r="A73" s="9" t="s">
        <v>49</v>
      </c>
      <c r="G73" s="10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5.75" customHeight="1" x14ac:dyDescent="0.3">
      <c r="A74" s="9" t="s">
        <v>50</v>
      </c>
      <c r="G74" s="10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5.75" customHeight="1" x14ac:dyDescent="0.3">
      <c r="A75" s="9" t="s">
        <v>51</v>
      </c>
      <c r="G75" s="10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5.75" customHeight="1" x14ac:dyDescent="0.3">
      <c r="A76" s="9" t="s">
        <v>52</v>
      </c>
      <c r="G76" s="10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5.75" customHeight="1" x14ac:dyDescent="0.3">
      <c r="A77" s="9" t="s">
        <v>53</v>
      </c>
      <c r="G77" s="10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5.75" customHeight="1" x14ac:dyDescent="0.3">
      <c r="A78" s="9" t="s">
        <v>54</v>
      </c>
      <c r="G78" s="10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5.75" customHeight="1" x14ac:dyDescent="0.3">
      <c r="A79" s="9" t="s">
        <v>55</v>
      </c>
      <c r="G79" s="10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5.75" customHeight="1" x14ac:dyDescent="0.3">
      <c r="A80" s="9"/>
      <c r="G80" s="1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5.75" customHeight="1" x14ac:dyDescent="0.3">
      <c r="A81" s="7" t="s">
        <v>56</v>
      </c>
      <c r="B81" s="8"/>
      <c r="C81" s="8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5.75" customHeight="1" x14ac:dyDescent="0.3"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5.75" customHeight="1" x14ac:dyDescent="0.3">
      <c r="A83" s="68" t="s">
        <v>258</v>
      </c>
      <c r="G83" s="10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66"/>
      <c r="T83" s="66"/>
      <c r="U83" s="66"/>
      <c r="V83" s="66"/>
      <c r="W83" s="66"/>
    </row>
    <row r="84" spans="1:23" ht="15.75" customHeight="1" x14ac:dyDescent="0.3">
      <c r="A84" s="68" t="s">
        <v>259</v>
      </c>
      <c r="G84" s="10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66"/>
      <c r="T84" s="66"/>
      <c r="U84" s="66"/>
      <c r="V84" s="66"/>
      <c r="W84" s="66"/>
    </row>
    <row r="85" spans="1:23" ht="15.75" customHeight="1" x14ac:dyDescent="0.3">
      <c r="A85" s="70" t="s">
        <v>260</v>
      </c>
      <c r="G85" s="10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66"/>
      <c r="V85" s="66"/>
      <c r="W85" s="66"/>
    </row>
    <row r="86" spans="1:23" ht="15.75" customHeight="1" x14ac:dyDescent="0.3">
      <c r="A86" s="67" t="s">
        <v>261</v>
      </c>
      <c r="G86" s="10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6"/>
      <c r="U86" s="66"/>
      <c r="V86" s="66"/>
      <c r="W86" s="66"/>
    </row>
    <row r="87" spans="1:23" ht="15.75" customHeight="1" x14ac:dyDescent="0.3">
      <c r="A87" s="9" t="s">
        <v>57</v>
      </c>
      <c r="G87" s="10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5.75" customHeight="1" x14ac:dyDescent="0.3">
      <c r="A88" s="9" t="s">
        <v>58</v>
      </c>
      <c r="G88" s="10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5.75" customHeight="1" x14ac:dyDescent="0.3">
      <c r="A89" s="9" t="s">
        <v>59</v>
      </c>
      <c r="G89" s="10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5.75" customHeight="1" x14ac:dyDescent="0.3">
      <c r="A90" s="11" t="s">
        <v>60</v>
      </c>
      <c r="G90" s="10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5.75" customHeight="1" x14ac:dyDescent="0.3">
      <c r="A91" s="9" t="s">
        <v>61</v>
      </c>
      <c r="G91" s="10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5.75" customHeight="1" x14ac:dyDescent="0.3">
      <c r="A92" s="9" t="s">
        <v>62</v>
      </c>
      <c r="G92" s="10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5.75" customHeight="1" x14ac:dyDescent="0.3">
      <c r="A93" s="9" t="s">
        <v>63</v>
      </c>
      <c r="G93" s="10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5.75" customHeight="1" x14ac:dyDescent="0.3">
      <c r="A94" s="9" t="s">
        <v>64</v>
      </c>
      <c r="G94" s="10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5.75" customHeight="1" x14ac:dyDescent="0.3">
      <c r="A95" s="9" t="s">
        <v>65</v>
      </c>
      <c r="G95" s="10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5.75" customHeight="1" x14ac:dyDescent="0.3">
      <c r="A96" s="11" t="s">
        <v>66</v>
      </c>
      <c r="G96" s="10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5.75" customHeight="1" x14ac:dyDescent="0.3">
      <c r="A97" s="9" t="s">
        <v>67</v>
      </c>
      <c r="G97" s="10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5.75" customHeight="1" x14ac:dyDescent="0.3">
      <c r="A98" s="9" t="s">
        <v>68</v>
      </c>
      <c r="G98" s="10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5.75" customHeight="1" x14ac:dyDescent="0.3">
      <c r="A99" s="9" t="s">
        <v>69</v>
      </c>
      <c r="G99" s="10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5.75" customHeight="1" x14ac:dyDescent="0.3"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5.75" customHeight="1" x14ac:dyDescent="0.3">
      <c r="A101" s="7" t="s">
        <v>70</v>
      </c>
      <c r="B101" s="8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5.75" customHeight="1" x14ac:dyDescent="0.3"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5.75" customHeight="1" x14ac:dyDescent="0.3">
      <c r="A103" s="9" t="s">
        <v>71</v>
      </c>
      <c r="G103" s="10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5.75" customHeight="1" x14ac:dyDescent="0.3">
      <c r="A104" s="9" t="s">
        <v>72</v>
      </c>
      <c r="G104" s="10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5.75" customHeight="1" x14ac:dyDescent="0.3">
      <c r="A105" s="9" t="s">
        <v>73</v>
      </c>
      <c r="G105" s="10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5.75" customHeight="1" x14ac:dyDescent="0.3">
      <c r="A106" s="11" t="s">
        <v>74</v>
      </c>
      <c r="G106" s="10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5.75" customHeight="1" x14ac:dyDescent="0.3">
      <c r="A107" s="9" t="s">
        <v>75</v>
      </c>
      <c r="G107" s="10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5.75" customHeight="1" x14ac:dyDescent="0.3">
      <c r="A108" s="9" t="s">
        <v>76</v>
      </c>
      <c r="G108" s="10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5.75" customHeight="1" x14ac:dyDescent="0.3">
      <c r="A109" s="9" t="s">
        <v>77</v>
      </c>
      <c r="G109" s="10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5.75" customHeight="1" x14ac:dyDescent="0.3">
      <c r="A110" s="9" t="s">
        <v>78</v>
      </c>
      <c r="G110" s="10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5.75" customHeight="1" x14ac:dyDescent="0.3">
      <c r="A111" s="9" t="s">
        <v>79</v>
      </c>
      <c r="G111" s="10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5.75" customHeight="1" x14ac:dyDescent="0.3">
      <c r="A112" s="9" t="s">
        <v>80</v>
      </c>
      <c r="G112" s="10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5.75" customHeight="1" x14ac:dyDescent="0.3">
      <c r="A113" s="9" t="s">
        <v>81</v>
      </c>
      <c r="G113" s="10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5.75" customHeight="1" x14ac:dyDescent="0.3">
      <c r="A114" s="9" t="s">
        <v>82</v>
      </c>
      <c r="G114" s="10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5.75" customHeight="1" x14ac:dyDescent="0.3">
      <c r="A115" s="9" t="s">
        <v>83</v>
      </c>
      <c r="G115" s="10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5.75" customHeight="1" x14ac:dyDescent="0.3">
      <c r="A116" s="9" t="s">
        <v>84</v>
      </c>
      <c r="G116" s="10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5.75" customHeight="1" x14ac:dyDescent="0.3">
      <c r="A117" s="11" t="s">
        <v>85</v>
      </c>
      <c r="G117" s="10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5.75" customHeight="1" x14ac:dyDescent="0.3">
      <c r="A118" s="9" t="s">
        <v>86</v>
      </c>
      <c r="G118" s="10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5.75" customHeight="1" x14ac:dyDescent="0.3">
      <c r="A119" s="9" t="s">
        <v>87</v>
      </c>
      <c r="G119" s="10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5.75" customHeight="1" x14ac:dyDescent="0.3">
      <c r="A120" s="9" t="s">
        <v>88</v>
      </c>
      <c r="G120" s="10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5.75" customHeight="1" x14ac:dyDescent="0.3"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5.75" customHeight="1" x14ac:dyDescent="0.3">
      <c r="A122" s="13" t="s">
        <v>89</v>
      </c>
      <c r="B122" s="8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5.75" customHeight="1" x14ac:dyDescent="0.3"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5.75" customHeight="1" x14ac:dyDescent="0.3">
      <c r="A124" s="9" t="s">
        <v>90</v>
      </c>
      <c r="G124" s="10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5.75" customHeight="1" x14ac:dyDescent="0.3">
      <c r="A125" s="9" t="s">
        <v>91</v>
      </c>
      <c r="G125" s="10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5.75" customHeight="1" x14ac:dyDescent="0.3">
      <c r="A126" s="9" t="s">
        <v>93</v>
      </c>
      <c r="G126" s="10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5.75" customHeight="1" x14ac:dyDescent="0.3">
      <c r="A127" s="11" t="s">
        <v>240</v>
      </c>
      <c r="G127" s="10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5.75" customHeight="1" x14ac:dyDescent="0.3">
      <c r="A128" s="9" t="s">
        <v>92</v>
      </c>
      <c r="G128" s="10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s="70" customFormat="1" ht="15.75" customHeight="1" x14ac:dyDescent="0.3">
      <c r="A129" s="70" t="s">
        <v>241</v>
      </c>
      <c r="G129" s="71"/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</row>
    <row r="130" spans="1:23" ht="15.75" customHeight="1" x14ac:dyDescent="0.3">
      <c r="A130" s="68" t="s">
        <v>242</v>
      </c>
      <c r="G130" s="10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5.75" customHeight="1" x14ac:dyDescent="0.3">
      <c r="A131" s="68" t="s">
        <v>243</v>
      </c>
      <c r="G131" s="10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5.75" customHeight="1" x14ac:dyDescent="0.3">
      <c r="A132" s="68" t="s">
        <v>244</v>
      </c>
      <c r="G132" s="10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.75" customHeight="1" x14ac:dyDescent="0.3">
      <c r="A133" s="9" t="s">
        <v>94</v>
      </c>
      <c r="G133" s="10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.75" customHeight="1" x14ac:dyDescent="0.3">
      <c r="A134" s="9" t="s">
        <v>96</v>
      </c>
      <c r="G134" s="10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.75" customHeight="1" x14ac:dyDescent="0.3">
      <c r="A135" s="68" t="s">
        <v>245</v>
      </c>
      <c r="G135" s="10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.75" customHeight="1" x14ac:dyDescent="0.3">
      <c r="A136" s="68" t="s">
        <v>246</v>
      </c>
      <c r="G136" s="10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.75" customHeight="1" x14ac:dyDescent="0.3">
      <c r="A137" s="68" t="s">
        <v>247</v>
      </c>
      <c r="G137" s="10"/>
      <c r="I137" s="66"/>
      <c r="J137" s="66"/>
      <c r="K137" s="66"/>
      <c r="L137" s="66"/>
      <c r="M137" s="66"/>
      <c r="N137" s="66"/>
      <c r="O137" s="66"/>
      <c r="P137" s="66"/>
      <c r="Q137" s="66"/>
      <c r="R137" s="66"/>
      <c r="S137" s="66"/>
      <c r="T137" s="66"/>
      <c r="U137" s="66"/>
      <c r="V137" s="66"/>
      <c r="W137" s="66"/>
    </row>
    <row r="138" spans="1:23" ht="15.75" customHeight="1" x14ac:dyDescent="0.3">
      <c r="A138" s="68" t="s">
        <v>248</v>
      </c>
      <c r="G138" s="10"/>
      <c r="I138" s="66"/>
      <c r="J138" s="66"/>
      <c r="K138" s="66"/>
      <c r="L138" s="66"/>
      <c r="M138" s="66"/>
      <c r="N138" s="66"/>
      <c r="O138" s="66"/>
      <c r="P138" s="66"/>
      <c r="Q138" s="66"/>
      <c r="R138" s="66"/>
      <c r="S138" s="66"/>
      <c r="T138" s="66"/>
      <c r="U138" s="66"/>
      <c r="V138" s="66"/>
      <c r="W138" s="66"/>
    </row>
    <row r="139" spans="1:23" ht="15.75" customHeight="1" x14ac:dyDescent="0.3">
      <c r="A139" s="9" t="s">
        <v>97</v>
      </c>
      <c r="G139" s="10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.75" customHeight="1" x14ac:dyDescent="0.3">
      <c r="A140" s="9" t="s">
        <v>98</v>
      </c>
      <c r="G140" s="10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.75" customHeight="1" x14ac:dyDescent="0.3">
      <c r="A141" s="9" t="s">
        <v>99</v>
      </c>
      <c r="G141" s="10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.75" customHeight="1" x14ac:dyDescent="0.3">
      <c r="A142" s="68" t="s">
        <v>95</v>
      </c>
      <c r="G142" s="10"/>
      <c r="I142" s="66"/>
      <c r="J142" s="66"/>
      <c r="K142" s="66"/>
      <c r="L142" s="66"/>
      <c r="M142" s="66"/>
      <c r="N142" s="66"/>
      <c r="O142" s="66"/>
      <c r="P142" s="66"/>
      <c r="Q142" s="66"/>
      <c r="R142" s="66"/>
      <c r="S142" s="66"/>
      <c r="T142" s="66"/>
      <c r="U142" s="66"/>
      <c r="V142" s="66"/>
      <c r="W142" s="66"/>
    </row>
    <row r="143" spans="1:23" ht="15.75" customHeight="1" x14ac:dyDescent="0.3">
      <c r="A143" s="9" t="s">
        <v>100</v>
      </c>
      <c r="G143" s="10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.75" customHeight="1" x14ac:dyDescent="0.3"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.75" customHeight="1" x14ac:dyDescent="0.3">
      <c r="A145" s="13" t="s">
        <v>101</v>
      </c>
      <c r="B145" s="8"/>
      <c r="C145" s="8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.75" customHeight="1" x14ac:dyDescent="0.3">
      <c r="G146" s="1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.75" customHeight="1" x14ac:dyDescent="0.3">
      <c r="A147" s="9" t="s">
        <v>102</v>
      </c>
      <c r="G147" s="10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.75" customHeight="1" x14ac:dyDescent="0.3">
      <c r="A148" s="9" t="s">
        <v>103</v>
      </c>
      <c r="G148" s="10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.75" customHeight="1" x14ac:dyDescent="0.3">
      <c r="A149" s="9" t="s">
        <v>104</v>
      </c>
      <c r="G149" s="10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.75" customHeight="1" x14ac:dyDescent="0.3">
      <c r="A150" s="9" t="s">
        <v>105</v>
      </c>
      <c r="G150" s="10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.75" customHeight="1" x14ac:dyDescent="0.3">
      <c r="A151" s="9" t="s">
        <v>106</v>
      </c>
      <c r="G151" s="10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.75" customHeight="1" x14ac:dyDescent="0.3">
      <c r="A152" s="9" t="s">
        <v>107</v>
      </c>
      <c r="G152" s="10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.75" customHeight="1" x14ac:dyDescent="0.3">
      <c r="A153" s="9" t="s">
        <v>108</v>
      </c>
      <c r="G153" s="10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.75" customHeight="1" x14ac:dyDescent="0.3">
      <c r="A154" s="9" t="s">
        <v>109</v>
      </c>
      <c r="G154" s="10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.75" customHeight="1" x14ac:dyDescent="0.3">
      <c r="A155" s="11" t="s">
        <v>110</v>
      </c>
      <c r="G155" s="10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.75" customHeight="1" x14ac:dyDescent="0.3">
      <c r="A156" s="9" t="s">
        <v>111</v>
      </c>
      <c r="G156" s="10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.75" customHeight="1" x14ac:dyDescent="0.3">
      <c r="A157" s="9" t="s">
        <v>112</v>
      </c>
      <c r="G157" s="10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.75" customHeight="1" x14ac:dyDescent="0.3">
      <c r="A158" s="11" t="s">
        <v>113</v>
      </c>
      <c r="G158" s="10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.75" customHeight="1" x14ac:dyDescent="0.3">
      <c r="A159" s="11" t="s">
        <v>114</v>
      </c>
      <c r="G159" s="10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.75" customHeight="1" x14ac:dyDescent="0.3">
      <c r="A160" s="9" t="s">
        <v>115</v>
      </c>
      <c r="G160" s="10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.75" customHeight="1" x14ac:dyDescent="0.3">
      <c r="A161" s="9" t="s">
        <v>116</v>
      </c>
      <c r="G161" s="10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.75" customHeight="1" x14ac:dyDescent="0.3">
      <c r="A162" s="9" t="s">
        <v>117</v>
      </c>
      <c r="G162" s="10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.75" customHeight="1" x14ac:dyDescent="0.3">
      <c r="A163" s="9" t="s">
        <v>118</v>
      </c>
      <c r="G163" s="10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.75" customHeight="1" x14ac:dyDescent="0.3">
      <c r="A164" s="9" t="s">
        <v>119</v>
      </c>
      <c r="G164" s="10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.75" customHeight="1" x14ac:dyDescent="0.3">
      <c r="A165" s="9" t="s">
        <v>120</v>
      </c>
      <c r="G165" s="10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.75" customHeight="1" x14ac:dyDescent="0.3">
      <c r="A166" s="9" t="s">
        <v>121</v>
      </c>
      <c r="G166" s="10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.75" customHeight="1" x14ac:dyDescent="0.3">
      <c r="A167" s="9" t="s">
        <v>122</v>
      </c>
      <c r="G167" s="10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.75" customHeight="1" x14ac:dyDescent="0.3">
      <c r="A168" s="9" t="s">
        <v>123</v>
      </c>
      <c r="G168" s="10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.75" customHeight="1" x14ac:dyDescent="0.3"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.75" customHeight="1" x14ac:dyDescent="0.3">
      <c r="A170" s="13" t="s">
        <v>124</v>
      </c>
      <c r="B170" s="8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.75" customHeight="1" x14ac:dyDescent="0.3"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.75" customHeight="1" x14ac:dyDescent="0.3">
      <c r="A172" s="68" t="s">
        <v>263</v>
      </c>
      <c r="G172" s="10"/>
      <c r="I172" s="66"/>
      <c r="J172" s="66"/>
      <c r="K172" s="66"/>
      <c r="L172" s="66"/>
      <c r="M172" s="66"/>
      <c r="N172" s="66"/>
      <c r="O172" s="66"/>
      <c r="P172" s="66"/>
      <c r="Q172" s="66"/>
      <c r="R172" s="66"/>
      <c r="S172" s="66"/>
      <c r="T172" s="66"/>
      <c r="U172" s="66"/>
      <c r="V172" s="66"/>
      <c r="W172" s="66"/>
    </row>
    <row r="173" spans="1:23" ht="15.75" customHeight="1" x14ac:dyDescent="0.3">
      <c r="A173" s="68" t="s">
        <v>256</v>
      </c>
      <c r="G173" s="73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.75" customHeight="1" x14ac:dyDescent="0.3">
      <c r="A174" s="9" t="s">
        <v>125</v>
      </c>
      <c r="G174" s="10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.75" customHeight="1" x14ac:dyDescent="0.3">
      <c r="A175" s="9" t="s">
        <v>126</v>
      </c>
      <c r="G175" s="10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.75" customHeight="1" x14ac:dyDescent="0.3">
      <c r="A176" s="9" t="s">
        <v>127</v>
      </c>
      <c r="G176" s="10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.75" customHeight="1" x14ac:dyDescent="0.3">
      <c r="A177" s="9" t="s">
        <v>128</v>
      </c>
      <c r="G177" s="10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.75" customHeight="1" x14ac:dyDescent="0.3">
      <c r="A178" s="9" t="s">
        <v>129</v>
      </c>
      <c r="G178" s="10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.75" customHeight="1" x14ac:dyDescent="0.3">
      <c r="A179" s="68" t="s">
        <v>249</v>
      </c>
      <c r="G179" s="10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.75" customHeight="1" x14ac:dyDescent="0.3">
      <c r="A180" s="68" t="s">
        <v>250</v>
      </c>
      <c r="G180" s="10"/>
      <c r="I180" s="66"/>
      <c r="J180" s="66"/>
      <c r="K180" s="66"/>
      <c r="L180" s="66"/>
      <c r="M180" s="66"/>
      <c r="N180" s="66"/>
      <c r="O180" s="66"/>
      <c r="P180" s="66"/>
      <c r="Q180" s="66"/>
      <c r="R180" s="66"/>
      <c r="S180" s="66"/>
      <c r="T180" s="66"/>
      <c r="U180" s="66"/>
      <c r="V180" s="66"/>
      <c r="W180" s="66"/>
    </row>
    <row r="181" spans="1:23" ht="15.75" customHeight="1" x14ac:dyDescent="0.3">
      <c r="A181" s="68" t="s">
        <v>251</v>
      </c>
      <c r="G181" s="10"/>
      <c r="I181" s="66"/>
      <c r="J181" s="66"/>
      <c r="K181" s="66"/>
      <c r="L181" s="66"/>
      <c r="M181" s="66"/>
      <c r="N181" s="66"/>
      <c r="O181" s="66"/>
      <c r="P181" s="66"/>
      <c r="Q181" s="66"/>
      <c r="R181" s="66"/>
      <c r="S181" s="66"/>
      <c r="T181" s="66"/>
      <c r="U181" s="66"/>
      <c r="V181" s="66"/>
      <c r="W181" s="66"/>
    </row>
    <row r="182" spans="1:23" ht="15.75" customHeight="1" x14ac:dyDescent="0.3">
      <c r="A182" s="68" t="s">
        <v>252</v>
      </c>
      <c r="G182" s="10"/>
      <c r="I182" s="66"/>
      <c r="J182" s="66"/>
      <c r="K182" s="66"/>
      <c r="L182" s="66"/>
      <c r="M182" s="66"/>
      <c r="N182" s="66"/>
      <c r="O182" s="66"/>
      <c r="P182" s="66"/>
      <c r="Q182" s="66"/>
      <c r="R182" s="66"/>
      <c r="S182" s="66"/>
      <c r="T182" s="66"/>
      <c r="U182" s="66"/>
      <c r="V182" s="66"/>
      <c r="W182" s="66"/>
    </row>
    <row r="183" spans="1:23" ht="15.75" customHeight="1" x14ac:dyDescent="0.3">
      <c r="A183" s="68" t="s">
        <v>253</v>
      </c>
      <c r="G183" s="10"/>
      <c r="I183" s="66"/>
      <c r="J183" s="66"/>
      <c r="K183" s="66"/>
      <c r="L183" s="66"/>
      <c r="M183" s="66"/>
      <c r="N183" s="66"/>
      <c r="O183" s="66"/>
      <c r="P183" s="66"/>
      <c r="Q183" s="66"/>
      <c r="R183" s="66"/>
      <c r="S183" s="66"/>
      <c r="T183" s="66"/>
      <c r="U183" s="66"/>
      <c r="V183" s="66"/>
      <c r="W183" s="66"/>
    </row>
    <row r="184" spans="1:23" ht="15.75" customHeight="1" x14ac:dyDescent="0.3">
      <c r="A184" s="9" t="s">
        <v>130</v>
      </c>
      <c r="G184" s="10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.75" customHeight="1" x14ac:dyDescent="0.3">
      <c r="A185" s="68" t="s">
        <v>255</v>
      </c>
      <c r="G185" s="10"/>
      <c r="I185" s="66"/>
      <c r="J185" s="66"/>
      <c r="K185" s="66"/>
      <c r="L185" s="66"/>
      <c r="M185" s="66"/>
      <c r="N185" s="66"/>
      <c r="O185" s="66"/>
      <c r="P185" s="66"/>
      <c r="Q185" s="66"/>
      <c r="R185" s="66"/>
      <c r="S185" s="66"/>
      <c r="T185" s="66"/>
      <c r="U185" s="66"/>
      <c r="V185" s="66"/>
      <c r="W185" s="66"/>
    </row>
    <row r="186" spans="1:23" ht="15.75" customHeight="1" x14ac:dyDescent="0.3">
      <c r="A186" s="69" t="s">
        <v>262</v>
      </c>
      <c r="G186" s="10"/>
      <c r="I186" s="66"/>
      <c r="J186" s="66"/>
      <c r="K186" s="66"/>
      <c r="L186" s="66"/>
      <c r="M186" s="66"/>
      <c r="N186" s="66"/>
      <c r="O186" s="66"/>
      <c r="P186" s="66"/>
      <c r="Q186" s="66"/>
      <c r="R186" s="66"/>
      <c r="S186" s="66"/>
      <c r="T186" s="66"/>
      <c r="U186" s="66"/>
      <c r="V186" s="66"/>
      <c r="W186" s="66"/>
    </row>
    <row r="187" spans="1:23" ht="15.75" customHeight="1" x14ac:dyDescent="0.3">
      <c r="A187" s="68" t="s">
        <v>254</v>
      </c>
      <c r="G187" s="10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.75" customHeight="1" x14ac:dyDescent="0.3">
      <c r="A188" s="9" t="s">
        <v>131</v>
      </c>
      <c r="G188" s="10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.75" customHeight="1" x14ac:dyDescent="0.3">
      <c r="A189" s="9" t="s">
        <v>132</v>
      </c>
      <c r="G189" s="10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.75" customHeight="1" x14ac:dyDescent="0.3">
      <c r="A190" s="9" t="s">
        <v>133</v>
      </c>
      <c r="G190" s="10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.75" customHeight="1" x14ac:dyDescent="0.3">
      <c r="A191" s="9" t="s">
        <v>134</v>
      </c>
      <c r="G191" s="10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.75" customHeight="1" x14ac:dyDescent="0.3">
      <c r="A192" s="9" t="s">
        <v>135</v>
      </c>
      <c r="G192" s="10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.75" customHeight="1" x14ac:dyDescent="0.3">
      <c r="A193" s="11" t="s">
        <v>136</v>
      </c>
      <c r="G193" s="10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.75" customHeight="1" x14ac:dyDescent="0.3"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.75" customHeight="1" x14ac:dyDescent="0.3">
      <c r="A195" s="13" t="s">
        <v>137</v>
      </c>
      <c r="B195" s="8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.75" customHeight="1" x14ac:dyDescent="0.3"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.75" customHeight="1" x14ac:dyDescent="0.3">
      <c r="A197" s="9" t="s">
        <v>138</v>
      </c>
      <c r="G197" s="10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.75" customHeight="1" x14ac:dyDescent="0.3">
      <c r="A198" s="9" t="s">
        <v>139</v>
      </c>
      <c r="G198" s="10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.75" customHeight="1" x14ac:dyDescent="0.3">
      <c r="A199" s="9" t="s">
        <v>140</v>
      </c>
      <c r="G199" s="10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.75" customHeight="1" x14ac:dyDescent="0.3">
      <c r="A200" s="9" t="s">
        <v>141</v>
      </c>
      <c r="G200" s="10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.75" customHeight="1" x14ac:dyDescent="0.3">
      <c r="A201" s="14" t="s">
        <v>142</v>
      </c>
      <c r="G201" s="10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.75" customHeight="1" x14ac:dyDescent="0.3">
      <c r="A202" s="9" t="s">
        <v>143</v>
      </c>
      <c r="G202" s="10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.75" customHeight="1" x14ac:dyDescent="0.3">
      <c r="A203" s="9" t="s">
        <v>144</v>
      </c>
      <c r="G203" s="10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.75" customHeight="1" x14ac:dyDescent="0.3">
      <c r="A204" s="9" t="s">
        <v>145</v>
      </c>
      <c r="G204" s="10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.75" customHeight="1" x14ac:dyDescent="0.3">
      <c r="A205" s="9" t="s">
        <v>146</v>
      </c>
      <c r="G205" s="10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.75" customHeight="1" x14ac:dyDescent="0.3">
      <c r="A206" s="9" t="s">
        <v>147</v>
      </c>
      <c r="G206" s="10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.75" customHeight="1" x14ac:dyDescent="0.3">
      <c r="A207" s="9" t="s">
        <v>148</v>
      </c>
      <c r="G207" s="10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.75" customHeight="1" x14ac:dyDescent="0.3">
      <c r="A208" s="9" t="s">
        <v>149</v>
      </c>
      <c r="G208" s="10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.75" customHeight="1" x14ac:dyDescent="0.3">
      <c r="A209" s="9" t="s">
        <v>150</v>
      </c>
      <c r="G209" s="10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.75" customHeight="1" x14ac:dyDescent="0.3"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.75" customHeight="1" x14ac:dyDescent="0.3">
      <c r="A211" s="13" t="s">
        <v>151</v>
      </c>
      <c r="B211" s="8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.75" customHeight="1" x14ac:dyDescent="0.3"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.75" customHeight="1" x14ac:dyDescent="0.3">
      <c r="A213" s="9" t="s">
        <v>152</v>
      </c>
      <c r="G213" s="10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.75" customHeight="1" x14ac:dyDescent="0.3">
      <c r="A214" s="9" t="s">
        <v>153</v>
      </c>
      <c r="G214" s="10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.75" customHeight="1" x14ac:dyDescent="0.3">
      <c r="A215" s="9" t="s">
        <v>154</v>
      </c>
      <c r="G215" s="10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.75" customHeight="1" x14ac:dyDescent="0.3">
      <c r="A216" s="9" t="s">
        <v>155</v>
      </c>
      <c r="G216" s="10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.75" customHeight="1" x14ac:dyDescent="0.3">
      <c r="A217" s="9" t="s">
        <v>156</v>
      </c>
      <c r="G217" s="10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.75" customHeight="1" x14ac:dyDescent="0.3">
      <c r="A218" s="9" t="s">
        <v>157</v>
      </c>
      <c r="G218" s="10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.75" customHeight="1" x14ac:dyDescent="0.3">
      <c r="A219" s="9" t="s">
        <v>158</v>
      </c>
      <c r="G219" s="10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.75" customHeight="1" x14ac:dyDescent="0.3">
      <c r="A220" s="9" t="s">
        <v>159</v>
      </c>
      <c r="G220" s="10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.75" customHeight="1" x14ac:dyDescent="0.3">
      <c r="A221" s="9" t="s">
        <v>160</v>
      </c>
      <c r="G221" s="10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.75" customHeight="1" x14ac:dyDescent="0.3">
      <c r="A222" s="9" t="s">
        <v>161</v>
      </c>
      <c r="G222" s="10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.75" customHeight="1" x14ac:dyDescent="0.3">
      <c r="A223" s="9" t="s">
        <v>162</v>
      </c>
      <c r="G223" s="10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.75" customHeight="1" x14ac:dyDescent="0.3">
      <c r="A224" s="9" t="s">
        <v>264</v>
      </c>
      <c r="G224" s="10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.75" customHeight="1" x14ac:dyDescent="0.3"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.75" customHeight="1" x14ac:dyDescent="0.3">
      <c r="A226" s="13" t="s">
        <v>164</v>
      </c>
      <c r="B226" s="8"/>
      <c r="C226" s="8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.75" customHeight="1" x14ac:dyDescent="0.3">
      <c r="A227" s="15" t="s">
        <v>165</v>
      </c>
      <c r="B227" s="16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.75" customHeight="1" x14ac:dyDescent="0.3"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.75" customHeight="1" x14ac:dyDescent="0.3">
      <c r="A229" s="9" t="s">
        <v>166</v>
      </c>
      <c r="G229" s="10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.75" customHeight="1" x14ac:dyDescent="0.3">
      <c r="A230" s="9" t="s">
        <v>167</v>
      </c>
      <c r="G230" s="10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.75" customHeight="1" x14ac:dyDescent="0.3">
      <c r="A231" s="9" t="s">
        <v>168</v>
      </c>
      <c r="G231" s="10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.75" customHeight="1" x14ac:dyDescent="0.3">
      <c r="A232" s="9" t="s">
        <v>169</v>
      </c>
      <c r="G232" s="10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.75" customHeight="1" x14ac:dyDescent="0.3">
      <c r="A233" s="9" t="s">
        <v>170</v>
      </c>
      <c r="G233" s="10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.75" customHeight="1" x14ac:dyDescent="0.3">
      <c r="A234" s="9" t="s">
        <v>171</v>
      </c>
      <c r="G234" s="10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.75" customHeight="1" x14ac:dyDescent="0.3">
      <c r="A235" s="9" t="s">
        <v>172</v>
      </c>
      <c r="G235" s="10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.75" customHeight="1" x14ac:dyDescent="0.3">
      <c r="A236" s="9" t="s">
        <v>173</v>
      </c>
      <c r="G236" s="10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.75" customHeight="1" x14ac:dyDescent="0.3">
      <c r="A237" s="9" t="s">
        <v>174</v>
      </c>
      <c r="G237" s="10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.75" customHeight="1" x14ac:dyDescent="0.3"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.75" customHeight="1" x14ac:dyDescent="0.3">
      <c r="A239" s="15" t="s">
        <v>175</v>
      </c>
      <c r="B239" s="16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.75" customHeight="1" x14ac:dyDescent="0.3"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.75" customHeight="1" x14ac:dyDescent="0.3">
      <c r="A241" s="9" t="s">
        <v>176</v>
      </c>
      <c r="G241" s="10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.75" customHeight="1" x14ac:dyDescent="0.3">
      <c r="A242" s="9" t="s">
        <v>177</v>
      </c>
      <c r="G242" s="10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24.75" customHeight="1" x14ac:dyDescent="0.3">
      <c r="A243" s="79" t="s">
        <v>178</v>
      </c>
      <c r="B243" s="75"/>
      <c r="C243" s="75"/>
      <c r="D243" s="75"/>
      <c r="E243" s="75"/>
      <c r="F243" s="80"/>
      <c r="G243" s="10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.75" customHeight="1" x14ac:dyDescent="0.3">
      <c r="A244" s="9" t="s">
        <v>179</v>
      </c>
      <c r="G244" s="10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.75" customHeight="1" x14ac:dyDescent="0.3">
      <c r="A245" s="9" t="s">
        <v>180</v>
      </c>
      <c r="G245" s="10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.75" customHeight="1" x14ac:dyDescent="0.3">
      <c r="A246" s="9" t="s">
        <v>181</v>
      </c>
      <c r="G246" s="10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.75" customHeight="1" x14ac:dyDescent="0.3">
      <c r="A247" s="9" t="s">
        <v>182</v>
      </c>
      <c r="G247" s="10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.75" customHeight="1" x14ac:dyDescent="0.3">
      <c r="A248" s="9"/>
      <c r="G248" s="1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.75" customHeight="1" x14ac:dyDescent="0.3">
      <c r="A249" s="7" t="s">
        <v>183</v>
      </c>
      <c r="B249" s="8"/>
      <c r="C249" s="8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.75" customHeight="1" x14ac:dyDescent="0.3"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5.75" customHeight="1" x14ac:dyDescent="0.3">
      <c r="A251" s="9" t="s">
        <v>184</v>
      </c>
      <c r="G251" s="10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5.75" customHeight="1" x14ac:dyDescent="0.3">
      <c r="A252" s="9" t="s">
        <v>185</v>
      </c>
      <c r="G252" s="10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5.75" customHeight="1" x14ac:dyDescent="0.3">
      <c r="A253" s="9" t="s">
        <v>186</v>
      </c>
      <c r="G253" s="10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5.75" customHeight="1" x14ac:dyDescent="0.3">
      <c r="A254" s="9" t="s">
        <v>187</v>
      </c>
      <c r="G254" s="10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5.75" customHeight="1" x14ac:dyDescent="0.3">
      <c r="A255" s="9" t="s">
        <v>188</v>
      </c>
      <c r="G255" s="10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5.75" customHeight="1" x14ac:dyDescent="0.3">
      <c r="A256" s="9" t="s">
        <v>189</v>
      </c>
      <c r="G256" s="10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5.75" customHeight="1" x14ac:dyDescent="0.3">
      <c r="A257" s="9" t="s">
        <v>190</v>
      </c>
      <c r="G257" s="10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5.75" customHeight="1" x14ac:dyDescent="0.3">
      <c r="A258" s="9" t="s">
        <v>191</v>
      </c>
      <c r="G258" s="10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5.75" customHeight="1" x14ac:dyDescent="0.3">
      <c r="A259" s="9" t="s">
        <v>192</v>
      </c>
      <c r="G259" s="10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5.75" customHeight="1" x14ac:dyDescent="0.3">
      <c r="A260" s="9" t="s">
        <v>193</v>
      </c>
      <c r="G260" s="10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5.75" customHeight="1" x14ac:dyDescent="0.3">
      <c r="A261" s="9" t="s">
        <v>194</v>
      </c>
      <c r="G261" s="10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5.75" customHeight="1" x14ac:dyDescent="0.3">
      <c r="A262" s="9" t="s">
        <v>195</v>
      </c>
      <c r="G262" s="10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5.75" customHeight="1" x14ac:dyDescent="0.3">
      <c r="A263" s="68" t="s">
        <v>257</v>
      </c>
      <c r="G263" s="10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5.75" customHeight="1" x14ac:dyDescent="0.3"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5.75" customHeight="1" x14ac:dyDescent="0.3"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5.75" customHeight="1" x14ac:dyDescent="0.3"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5.75" customHeight="1" x14ac:dyDescent="0.3"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5.75" customHeight="1" x14ac:dyDescent="0.3"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5.75" customHeight="1" x14ac:dyDescent="0.3"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5.75" customHeight="1" x14ac:dyDescent="0.3"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5.75" customHeight="1" x14ac:dyDescent="0.3"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5.75" customHeight="1" x14ac:dyDescent="0.3"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5.75" customHeight="1" x14ac:dyDescent="0.3"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5.75" customHeight="1" x14ac:dyDescent="0.3"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5.75" customHeight="1" x14ac:dyDescent="0.3"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5.75" customHeight="1" x14ac:dyDescent="0.3"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9:23" ht="15.75" customHeight="1" x14ac:dyDescent="0.3"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9:23" ht="15.75" customHeight="1" x14ac:dyDescent="0.3"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9:23" ht="15.75" customHeight="1" x14ac:dyDescent="0.3"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9:23" ht="15.75" customHeight="1" x14ac:dyDescent="0.3"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9:23" ht="15.75" customHeight="1" x14ac:dyDescent="0.3"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9:23" ht="15.75" customHeight="1" x14ac:dyDescent="0.3"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9:23" ht="15.75" customHeight="1" x14ac:dyDescent="0.3"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9:23" ht="15.75" customHeight="1" x14ac:dyDescent="0.3"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9:23" ht="15.75" customHeight="1" x14ac:dyDescent="0.3"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9:23" ht="15.75" customHeight="1" x14ac:dyDescent="0.3"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9:23" ht="15.75" customHeight="1" x14ac:dyDescent="0.3"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9:23" ht="15.75" customHeight="1" x14ac:dyDescent="0.3"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9:23" ht="15.75" customHeight="1" x14ac:dyDescent="0.3"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9:23" ht="15.75" customHeight="1" x14ac:dyDescent="0.3"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9:23" ht="15.75" customHeight="1" x14ac:dyDescent="0.3"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9:23" ht="15.75" customHeight="1" x14ac:dyDescent="0.3"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9:23" ht="15.75" customHeight="1" x14ac:dyDescent="0.3"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9:23" ht="15.75" customHeight="1" x14ac:dyDescent="0.3"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9:23" ht="15.75" customHeight="1" x14ac:dyDescent="0.3"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9:23" ht="15.75" customHeight="1" x14ac:dyDescent="0.3"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9:23" ht="15.75" customHeight="1" x14ac:dyDescent="0.3"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9:23" ht="15.75" customHeight="1" x14ac:dyDescent="0.3"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9:23" ht="15.75" customHeight="1" x14ac:dyDescent="0.3"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9:23" ht="15.75" customHeight="1" x14ac:dyDescent="0.3"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9:23" ht="15.75" customHeight="1" x14ac:dyDescent="0.3"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9:23" ht="15.75" customHeight="1" x14ac:dyDescent="0.3"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9:23" ht="15.75" customHeight="1" x14ac:dyDescent="0.3"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9:23" ht="15.75" customHeight="1" x14ac:dyDescent="0.3"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9:23" ht="15.75" customHeight="1" x14ac:dyDescent="0.3"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9:23" ht="15.75" customHeight="1" x14ac:dyDescent="0.3"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9:23" ht="15.75" customHeight="1" x14ac:dyDescent="0.3"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9:23" ht="15.75" customHeight="1" x14ac:dyDescent="0.3"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9:23" ht="15.75" customHeight="1" x14ac:dyDescent="0.3"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9:23" ht="15.75" customHeight="1" x14ac:dyDescent="0.3"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9:23" ht="15.75" customHeight="1" x14ac:dyDescent="0.3"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9:23" ht="15.75" customHeight="1" x14ac:dyDescent="0.3"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9:23" ht="15.75" customHeight="1" x14ac:dyDescent="0.3"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9:23" ht="15.75" customHeight="1" x14ac:dyDescent="0.3"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9:23" ht="15.75" customHeight="1" x14ac:dyDescent="0.3"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9:23" ht="15.75" customHeight="1" x14ac:dyDescent="0.3"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9:23" ht="15.75" customHeight="1" x14ac:dyDescent="0.3"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9:23" ht="15.75" customHeight="1" x14ac:dyDescent="0.3"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9:23" ht="15.75" customHeight="1" x14ac:dyDescent="0.3"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9:23" ht="15.75" customHeight="1" x14ac:dyDescent="0.3"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9:23" ht="15.75" customHeight="1" x14ac:dyDescent="0.3"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9:23" ht="15.75" customHeight="1" x14ac:dyDescent="0.3"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9:23" ht="15.75" customHeight="1" x14ac:dyDescent="0.3"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9:23" ht="15.75" customHeight="1" x14ac:dyDescent="0.3"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9:23" ht="15.75" customHeight="1" x14ac:dyDescent="0.3"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9:23" ht="15.75" customHeight="1" x14ac:dyDescent="0.3"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9:23" ht="15.75" customHeight="1" x14ac:dyDescent="0.3"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9:23" ht="15.75" customHeight="1" x14ac:dyDescent="0.3"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9:23" ht="15.75" customHeight="1" x14ac:dyDescent="0.3"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9:23" ht="15.75" customHeight="1" x14ac:dyDescent="0.3"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9:23" ht="15.75" customHeight="1" x14ac:dyDescent="0.3"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9:23" ht="15.75" customHeight="1" x14ac:dyDescent="0.3"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9:23" ht="15.75" customHeight="1" x14ac:dyDescent="0.3"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9:23" ht="15.75" customHeight="1" x14ac:dyDescent="0.3"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9:23" ht="15.75" customHeight="1" x14ac:dyDescent="0.3"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9:23" ht="15.75" customHeight="1" x14ac:dyDescent="0.3"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9:23" ht="15.75" customHeight="1" x14ac:dyDescent="0.3"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9:23" ht="15.75" customHeight="1" x14ac:dyDescent="0.3"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9:23" ht="15.75" customHeight="1" x14ac:dyDescent="0.3"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9:23" ht="15.75" customHeight="1" x14ac:dyDescent="0.3"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9:23" ht="15.75" customHeight="1" x14ac:dyDescent="0.3"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9:23" ht="15.75" customHeight="1" x14ac:dyDescent="0.3"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9:23" ht="15.75" customHeight="1" x14ac:dyDescent="0.3"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9:23" ht="15.75" customHeight="1" x14ac:dyDescent="0.3"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9:23" ht="15.75" customHeight="1" x14ac:dyDescent="0.3"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9:23" ht="15.75" customHeight="1" x14ac:dyDescent="0.3"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9:23" ht="15.75" customHeight="1" x14ac:dyDescent="0.3"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9:23" ht="15.75" customHeight="1" x14ac:dyDescent="0.3"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9:23" ht="15.75" customHeight="1" x14ac:dyDescent="0.3"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9:23" ht="15.75" customHeight="1" x14ac:dyDescent="0.3"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9:23" ht="15.75" customHeight="1" x14ac:dyDescent="0.3"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9:23" ht="15.75" customHeight="1" x14ac:dyDescent="0.3"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9:23" ht="15.75" customHeight="1" x14ac:dyDescent="0.3"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9:23" ht="15.75" customHeight="1" x14ac:dyDescent="0.3"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9:23" ht="15.75" customHeight="1" x14ac:dyDescent="0.3"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9:23" ht="15.75" customHeight="1" x14ac:dyDescent="0.3"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9:23" ht="15.75" customHeight="1" x14ac:dyDescent="0.3"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9:23" ht="15.75" customHeight="1" x14ac:dyDescent="0.3"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9:23" ht="15.75" customHeight="1" x14ac:dyDescent="0.3"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9:23" ht="15.75" customHeight="1" x14ac:dyDescent="0.3"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9:23" ht="15.75" customHeight="1" x14ac:dyDescent="0.3"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9:23" ht="15.75" customHeight="1" x14ac:dyDescent="0.3"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9:23" ht="15.75" customHeight="1" x14ac:dyDescent="0.3"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9:23" ht="15.75" customHeight="1" x14ac:dyDescent="0.3"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9:23" ht="15.75" customHeight="1" x14ac:dyDescent="0.3"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9:23" ht="15.75" customHeight="1" x14ac:dyDescent="0.3"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9:23" ht="15.75" customHeight="1" x14ac:dyDescent="0.3"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9:23" ht="15.75" customHeight="1" x14ac:dyDescent="0.3"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9:23" ht="15.75" customHeight="1" x14ac:dyDescent="0.3"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9:23" ht="15.75" customHeight="1" x14ac:dyDescent="0.3"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9:23" ht="15.75" customHeight="1" x14ac:dyDescent="0.3"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9:23" ht="15.75" customHeight="1" x14ac:dyDescent="0.3"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9:23" ht="15.75" customHeight="1" x14ac:dyDescent="0.3"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9:23" ht="15.75" customHeight="1" x14ac:dyDescent="0.3"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9:23" ht="15.75" customHeight="1" x14ac:dyDescent="0.3"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9:23" ht="15.75" customHeight="1" x14ac:dyDescent="0.3"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9:23" ht="15.75" customHeight="1" x14ac:dyDescent="0.3"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9:23" ht="15.75" customHeight="1" x14ac:dyDescent="0.3"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9:23" ht="15.75" customHeight="1" x14ac:dyDescent="0.3"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9:23" ht="15.75" customHeight="1" x14ac:dyDescent="0.3"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9:23" ht="15.75" customHeight="1" x14ac:dyDescent="0.3"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9:23" ht="15.75" customHeight="1" x14ac:dyDescent="0.3"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9:23" ht="15.75" customHeight="1" x14ac:dyDescent="0.3"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9:23" ht="15.75" customHeight="1" x14ac:dyDescent="0.3"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9:23" ht="15.75" customHeight="1" x14ac:dyDescent="0.3"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9:23" ht="15.75" customHeight="1" x14ac:dyDescent="0.3"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9:23" ht="15.75" customHeight="1" x14ac:dyDescent="0.3"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9:23" ht="15.75" customHeight="1" x14ac:dyDescent="0.3"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9:23" ht="15.75" customHeight="1" x14ac:dyDescent="0.3"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9:23" ht="15.75" customHeight="1" x14ac:dyDescent="0.3"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9:23" ht="15.75" customHeight="1" x14ac:dyDescent="0.3"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9:23" ht="15.75" customHeight="1" x14ac:dyDescent="0.3"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9:23" ht="15.75" customHeight="1" x14ac:dyDescent="0.3"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9:23" ht="15.75" customHeight="1" x14ac:dyDescent="0.3"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9:23" ht="15.75" customHeight="1" x14ac:dyDescent="0.3"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9:23" ht="15.75" customHeight="1" x14ac:dyDescent="0.3"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9:23" ht="15.75" customHeight="1" x14ac:dyDescent="0.3"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9:23" ht="15.75" customHeight="1" x14ac:dyDescent="0.3"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9:23" ht="15.75" customHeight="1" x14ac:dyDescent="0.3"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9:23" ht="15.75" customHeight="1" x14ac:dyDescent="0.3"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9:23" ht="15.75" customHeight="1" x14ac:dyDescent="0.3"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9:23" ht="15.75" customHeight="1" x14ac:dyDescent="0.3"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9:23" ht="15.75" customHeight="1" x14ac:dyDescent="0.3"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9:23" ht="15.75" customHeight="1" x14ac:dyDescent="0.3"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9:23" ht="15.75" customHeight="1" x14ac:dyDescent="0.3"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9:23" ht="15.75" customHeight="1" x14ac:dyDescent="0.3"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9:23" ht="15.75" customHeight="1" x14ac:dyDescent="0.3"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9:23" ht="15.75" customHeight="1" x14ac:dyDescent="0.3"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9:23" ht="15.75" customHeight="1" x14ac:dyDescent="0.3"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9:23" ht="15.75" customHeight="1" x14ac:dyDescent="0.3"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9:23" ht="15.75" customHeight="1" x14ac:dyDescent="0.3"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9:23" ht="15.75" customHeight="1" x14ac:dyDescent="0.3"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9:23" ht="15.75" customHeight="1" x14ac:dyDescent="0.3"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9:23" ht="15.75" customHeight="1" x14ac:dyDescent="0.3"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9:23" ht="15.75" customHeight="1" x14ac:dyDescent="0.3"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9:23" ht="15.75" customHeight="1" x14ac:dyDescent="0.3"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9:23" ht="15.75" customHeight="1" x14ac:dyDescent="0.3"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9:23" ht="15.75" customHeight="1" x14ac:dyDescent="0.3"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9:23" ht="15.75" customHeight="1" x14ac:dyDescent="0.3"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9:23" ht="15.75" customHeight="1" x14ac:dyDescent="0.3"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9:23" ht="15.75" customHeight="1" x14ac:dyDescent="0.3"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9:23" ht="15.75" customHeight="1" x14ac:dyDescent="0.3"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9:23" ht="15.75" customHeight="1" x14ac:dyDescent="0.3"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9:23" ht="15.75" customHeight="1" x14ac:dyDescent="0.3"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9:23" ht="15.75" customHeight="1" x14ac:dyDescent="0.3"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9:23" ht="15.75" customHeight="1" x14ac:dyDescent="0.3"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9:23" ht="15.75" customHeight="1" x14ac:dyDescent="0.3"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9:23" ht="15.75" customHeight="1" x14ac:dyDescent="0.3"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9:23" ht="15.75" customHeight="1" x14ac:dyDescent="0.3"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9:23" ht="15.75" customHeight="1" x14ac:dyDescent="0.3"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9:23" ht="15.75" customHeight="1" x14ac:dyDescent="0.3"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9:23" ht="15.75" customHeight="1" x14ac:dyDescent="0.3"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9:23" ht="15.75" customHeight="1" x14ac:dyDescent="0.3"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9:23" ht="15.75" customHeight="1" x14ac:dyDescent="0.3"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9:23" ht="15.75" customHeight="1" x14ac:dyDescent="0.3"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9:23" ht="15.75" customHeight="1" x14ac:dyDescent="0.3"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9:23" ht="15.75" customHeight="1" x14ac:dyDescent="0.3"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9:23" ht="15.75" customHeight="1" x14ac:dyDescent="0.3"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9:23" ht="15.75" customHeight="1" x14ac:dyDescent="0.3"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9:23" ht="15.75" customHeight="1" x14ac:dyDescent="0.3"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9:23" ht="15.75" customHeight="1" x14ac:dyDescent="0.3"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9:23" ht="15.75" customHeight="1" x14ac:dyDescent="0.3"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9:23" ht="15.75" customHeight="1" x14ac:dyDescent="0.3"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9:23" ht="15.75" customHeight="1" x14ac:dyDescent="0.3"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9:23" ht="15.75" customHeight="1" x14ac:dyDescent="0.3"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9:23" ht="15.75" customHeight="1" x14ac:dyDescent="0.3"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9:23" ht="15.75" customHeight="1" x14ac:dyDescent="0.3"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9:23" ht="15.75" customHeight="1" x14ac:dyDescent="0.3"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9:23" ht="15.75" customHeight="1" x14ac:dyDescent="0.3"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9:23" ht="15.75" customHeight="1" x14ac:dyDescent="0.3"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9:23" ht="15.75" customHeight="1" x14ac:dyDescent="0.3"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9:23" ht="15.75" customHeight="1" x14ac:dyDescent="0.3"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9:23" ht="15.75" customHeight="1" x14ac:dyDescent="0.3"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9:23" ht="15.75" customHeight="1" x14ac:dyDescent="0.3"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9:23" ht="15.75" customHeight="1" x14ac:dyDescent="0.3"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9:23" ht="15.75" customHeight="1" x14ac:dyDescent="0.3"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9:23" ht="15.75" customHeight="1" x14ac:dyDescent="0.3"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9:23" ht="15.75" customHeight="1" x14ac:dyDescent="0.3"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9:23" ht="15.75" customHeight="1" x14ac:dyDescent="0.3"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9:23" ht="15.75" customHeight="1" x14ac:dyDescent="0.3"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9:23" ht="15.75" customHeight="1" x14ac:dyDescent="0.3"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9:23" ht="15.75" customHeight="1" x14ac:dyDescent="0.3"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9:23" ht="15.75" customHeight="1" x14ac:dyDescent="0.3"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9:23" ht="15.75" customHeight="1" x14ac:dyDescent="0.3"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9:23" ht="15.75" customHeight="1" x14ac:dyDescent="0.3"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9:23" ht="15.75" customHeight="1" x14ac:dyDescent="0.3"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9:23" ht="15.75" customHeight="1" x14ac:dyDescent="0.3"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9:23" ht="15.75" customHeight="1" x14ac:dyDescent="0.3"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9:23" ht="15.75" customHeight="1" x14ac:dyDescent="0.3"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9:23" ht="15.75" customHeight="1" x14ac:dyDescent="0.3"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9:23" ht="15.75" customHeight="1" x14ac:dyDescent="0.3"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9:23" ht="15.75" customHeight="1" x14ac:dyDescent="0.3"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9:23" ht="15.75" customHeight="1" x14ac:dyDescent="0.3"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9:23" ht="15.75" customHeight="1" x14ac:dyDescent="0.3"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9:23" ht="15.75" customHeight="1" x14ac:dyDescent="0.3"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9:23" ht="15.75" customHeight="1" x14ac:dyDescent="0.3"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9:23" ht="15.75" customHeight="1" x14ac:dyDescent="0.3"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9:23" ht="15.75" customHeight="1" x14ac:dyDescent="0.3"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9:23" ht="15.75" customHeight="1" x14ac:dyDescent="0.3"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9:23" ht="15.75" customHeight="1" x14ac:dyDescent="0.3"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9:23" ht="15.75" customHeight="1" x14ac:dyDescent="0.3"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9:23" ht="15.75" customHeight="1" x14ac:dyDescent="0.3"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9:23" ht="15.75" customHeight="1" x14ac:dyDescent="0.3"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9:23" ht="15.75" customHeight="1" x14ac:dyDescent="0.3"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9:23" ht="15.75" customHeight="1" x14ac:dyDescent="0.3"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9:23" ht="15.75" customHeight="1" x14ac:dyDescent="0.3"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9:23" ht="15.75" customHeight="1" x14ac:dyDescent="0.3"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9:23" ht="15.75" customHeight="1" x14ac:dyDescent="0.3"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9:23" ht="15.75" customHeight="1" x14ac:dyDescent="0.3"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9:23" ht="15.75" customHeight="1" x14ac:dyDescent="0.3"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9:23" ht="15.75" customHeight="1" x14ac:dyDescent="0.3"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9:23" ht="15.75" customHeight="1" x14ac:dyDescent="0.3"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9:23" ht="15.75" customHeight="1" x14ac:dyDescent="0.3"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9:23" ht="15.75" customHeight="1" x14ac:dyDescent="0.3"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9:23" ht="15.75" customHeight="1" x14ac:dyDescent="0.3"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9:23" ht="15.75" customHeight="1" x14ac:dyDescent="0.3"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9:23" ht="15.75" customHeight="1" x14ac:dyDescent="0.3"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9:23" ht="15.75" customHeight="1" x14ac:dyDescent="0.3"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9:23" ht="15.75" customHeight="1" x14ac:dyDescent="0.3"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9:23" ht="15.75" customHeight="1" x14ac:dyDescent="0.3"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9:23" ht="15.75" customHeight="1" x14ac:dyDescent="0.3"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9:23" ht="15.75" customHeight="1" x14ac:dyDescent="0.3"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9:23" ht="15.75" customHeight="1" x14ac:dyDescent="0.3"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9:23" ht="15.75" customHeight="1" x14ac:dyDescent="0.3"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9:23" ht="15.75" customHeight="1" x14ac:dyDescent="0.3"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9:23" ht="15.75" customHeight="1" x14ac:dyDescent="0.3"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9:23" ht="15.75" customHeight="1" x14ac:dyDescent="0.3"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9:23" ht="15.75" customHeight="1" x14ac:dyDescent="0.3"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9:23" ht="15.75" customHeight="1" x14ac:dyDescent="0.3"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9:23" ht="15.75" customHeight="1" x14ac:dyDescent="0.3"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9:23" ht="15.75" customHeight="1" x14ac:dyDescent="0.3"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9:23" ht="15.75" customHeight="1" x14ac:dyDescent="0.3"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9:23" ht="15.75" customHeight="1" x14ac:dyDescent="0.3"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9:23" ht="15.75" customHeight="1" x14ac:dyDescent="0.3"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9:23" ht="15.75" customHeight="1" x14ac:dyDescent="0.3"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9:23" ht="15.75" customHeight="1" x14ac:dyDescent="0.3"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9:23" ht="15.75" customHeight="1" x14ac:dyDescent="0.3"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9:23" ht="15.75" customHeight="1" x14ac:dyDescent="0.3"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9:23" ht="15.75" customHeight="1" x14ac:dyDescent="0.3"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9:23" ht="15.75" customHeight="1" x14ac:dyDescent="0.3"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9:23" ht="15.75" customHeight="1" x14ac:dyDescent="0.3"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9:23" ht="15.75" customHeight="1" x14ac:dyDescent="0.3"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9:23" ht="15.75" customHeight="1" x14ac:dyDescent="0.3"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9:23" ht="15.75" customHeight="1" x14ac:dyDescent="0.3"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9:23" ht="15.75" customHeight="1" x14ac:dyDescent="0.3"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9:23" ht="15.75" customHeight="1" x14ac:dyDescent="0.3"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9:23" ht="15.75" customHeight="1" x14ac:dyDescent="0.3"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9:23" ht="15.75" customHeight="1" x14ac:dyDescent="0.3"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9:23" ht="15.75" customHeight="1" x14ac:dyDescent="0.3"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9:23" ht="15.75" customHeight="1" x14ac:dyDescent="0.3"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9:23" ht="15.75" customHeight="1" x14ac:dyDescent="0.3"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9:23" ht="15.75" customHeight="1" x14ac:dyDescent="0.3"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9:23" ht="15.75" customHeight="1" x14ac:dyDescent="0.3"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9:23" ht="15.75" customHeight="1" x14ac:dyDescent="0.3"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9:23" ht="15.75" customHeight="1" x14ac:dyDescent="0.3"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9:23" ht="15.75" customHeight="1" x14ac:dyDescent="0.3"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9:23" ht="15.75" customHeight="1" x14ac:dyDescent="0.3"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9:23" ht="15.75" customHeight="1" x14ac:dyDescent="0.3"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9:23" ht="15.75" customHeight="1" x14ac:dyDescent="0.3"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9:23" ht="15.75" customHeight="1" x14ac:dyDescent="0.3"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9:23" ht="15.75" customHeight="1" x14ac:dyDescent="0.3"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9:23" ht="15.75" customHeight="1" x14ac:dyDescent="0.3"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9:23" ht="15.75" customHeight="1" x14ac:dyDescent="0.3"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9:23" ht="15.75" customHeight="1" x14ac:dyDescent="0.3"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9:23" ht="15.75" customHeight="1" x14ac:dyDescent="0.3"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9:23" ht="15.75" customHeight="1" x14ac:dyDescent="0.3"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9:23" ht="15.75" customHeight="1" x14ac:dyDescent="0.3"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9:23" ht="15.75" customHeight="1" x14ac:dyDescent="0.3"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9:23" ht="15.75" customHeight="1" x14ac:dyDescent="0.3"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9:23" ht="15.75" customHeight="1" x14ac:dyDescent="0.3"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9:23" ht="15.75" customHeight="1" x14ac:dyDescent="0.3"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9:23" ht="15.75" customHeight="1" x14ac:dyDescent="0.3"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9:23" ht="15.75" customHeight="1" x14ac:dyDescent="0.3"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9:23" ht="15.75" customHeight="1" x14ac:dyDescent="0.3"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9:23" ht="15.75" customHeight="1" x14ac:dyDescent="0.3"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9:23" ht="15.75" customHeight="1" x14ac:dyDescent="0.3"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9:23" ht="15.75" customHeight="1" x14ac:dyDescent="0.3"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9:23" ht="15.75" customHeight="1" x14ac:dyDescent="0.3"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9:23" ht="15.75" customHeight="1" x14ac:dyDescent="0.3"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9:23" ht="15.75" customHeight="1" x14ac:dyDescent="0.3"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9:23" ht="15.75" customHeight="1" x14ac:dyDescent="0.3"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9:23" ht="15.75" customHeight="1" x14ac:dyDescent="0.3"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9:23" ht="15.75" customHeight="1" x14ac:dyDescent="0.3"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9:23" ht="15.75" customHeight="1" x14ac:dyDescent="0.3"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9:23" ht="15.75" customHeight="1" x14ac:dyDescent="0.3"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9:23" ht="15.75" customHeight="1" x14ac:dyDescent="0.3"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9:23" ht="15.75" customHeight="1" x14ac:dyDescent="0.3"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9:23" ht="15.75" customHeight="1" x14ac:dyDescent="0.3"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9:23" ht="15.75" customHeight="1" x14ac:dyDescent="0.3"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9:23" ht="15.75" customHeight="1" x14ac:dyDescent="0.3"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9:23" ht="15.75" customHeight="1" x14ac:dyDescent="0.3"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9:23" ht="15.75" customHeight="1" x14ac:dyDescent="0.3"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9:23" ht="15.75" customHeight="1" x14ac:dyDescent="0.3"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9:23" ht="15.75" customHeight="1" x14ac:dyDescent="0.3"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9:23" ht="15.75" customHeight="1" x14ac:dyDescent="0.3"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9:23" ht="15.75" customHeight="1" x14ac:dyDescent="0.3"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9:23" ht="15.75" customHeight="1" x14ac:dyDescent="0.3"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9:23" ht="15.75" customHeight="1" x14ac:dyDescent="0.3"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9:23" ht="15.75" customHeight="1" x14ac:dyDescent="0.3"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9:23" ht="15.75" customHeight="1" x14ac:dyDescent="0.3"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9:23" ht="15.75" customHeight="1" x14ac:dyDescent="0.3"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9:23" ht="15.75" customHeight="1" x14ac:dyDescent="0.3"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9:23" ht="15.75" customHeight="1" x14ac:dyDescent="0.3"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9:23" ht="15.75" customHeight="1" x14ac:dyDescent="0.3"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9:23" ht="15.75" customHeight="1" x14ac:dyDescent="0.3"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9:23" ht="15.75" customHeight="1" x14ac:dyDescent="0.3"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9:23" ht="15.75" customHeight="1" x14ac:dyDescent="0.3"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9:23" ht="15.75" customHeight="1" x14ac:dyDescent="0.3"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9:23" ht="15.75" customHeight="1" x14ac:dyDescent="0.3"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9:23" ht="15.75" customHeight="1" x14ac:dyDescent="0.3"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9:23" ht="15.75" customHeight="1" x14ac:dyDescent="0.3"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9:23" ht="15.75" customHeight="1" x14ac:dyDescent="0.3"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9:23" ht="15.75" customHeight="1" x14ac:dyDescent="0.3"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9:23" ht="15.75" customHeight="1" x14ac:dyDescent="0.3"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9:23" ht="15.75" customHeight="1" x14ac:dyDescent="0.3"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9:23" ht="15.75" customHeight="1" x14ac:dyDescent="0.3"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9:23" ht="15.75" customHeight="1" x14ac:dyDescent="0.3"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9:23" ht="15.75" customHeight="1" x14ac:dyDescent="0.3"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9:23" ht="15.75" customHeight="1" x14ac:dyDescent="0.3"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9:23" ht="15.75" customHeight="1" x14ac:dyDescent="0.3"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9:23" ht="15.75" customHeight="1" x14ac:dyDescent="0.3"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9:23" ht="15.75" customHeight="1" x14ac:dyDescent="0.3"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9:23" ht="15.75" customHeight="1" x14ac:dyDescent="0.3"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9:23" ht="15.75" customHeight="1" x14ac:dyDescent="0.3"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9:23" ht="15.75" customHeight="1" x14ac:dyDescent="0.3"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9:23" ht="15.75" customHeight="1" x14ac:dyDescent="0.3"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9:23" ht="15.75" customHeight="1" x14ac:dyDescent="0.3"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9:23" ht="15.75" customHeight="1" x14ac:dyDescent="0.3"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9:23" ht="15.75" customHeight="1" x14ac:dyDescent="0.3"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9:23" ht="15.75" customHeight="1" x14ac:dyDescent="0.3"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9:23" ht="15.75" customHeight="1" x14ac:dyDescent="0.3"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9:23" ht="15.75" customHeight="1" x14ac:dyDescent="0.3"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9:23" ht="15.75" customHeight="1" x14ac:dyDescent="0.3"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9:23" ht="15.75" customHeight="1" x14ac:dyDescent="0.3"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9:23" ht="15.75" customHeight="1" x14ac:dyDescent="0.3"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9:23" ht="15.75" customHeight="1" x14ac:dyDescent="0.3"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9:23" ht="15.75" customHeight="1" x14ac:dyDescent="0.3"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9:23" ht="15.75" customHeight="1" x14ac:dyDescent="0.3"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9:23" ht="15.75" customHeight="1" x14ac:dyDescent="0.3"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9:23" ht="15.75" customHeight="1" x14ac:dyDescent="0.3"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9:23" ht="15.75" customHeight="1" x14ac:dyDescent="0.3"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9:23" ht="15.75" customHeight="1" x14ac:dyDescent="0.3"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9:23" ht="15.75" customHeight="1" x14ac:dyDescent="0.3"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9:23" ht="15.75" customHeight="1" x14ac:dyDescent="0.3"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9:23" ht="15.75" customHeight="1" x14ac:dyDescent="0.3"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9:23" ht="15.75" customHeight="1" x14ac:dyDescent="0.3"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9:23" ht="15.75" customHeight="1" x14ac:dyDescent="0.3"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9:23" ht="15.75" customHeight="1" x14ac:dyDescent="0.3"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9:23" ht="15.75" customHeight="1" x14ac:dyDescent="0.3"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9:23" ht="15.75" customHeight="1" x14ac:dyDescent="0.3"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9:23" ht="15.75" customHeight="1" x14ac:dyDescent="0.3"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9:23" ht="15.75" customHeight="1" x14ac:dyDescent="0.3"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9:23" ht="15.75" customHeight="1" x14ac:dyDescent="0.3"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9:23" ht="15.75" customHeight="1" x14ac:dyDescent="0.3"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9:23" ht="15.75" customHeight="1" x14ac:dyDescent="0.3"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9:23" ht="15.75" customHeight="1" x14ac:dyDescent="0.3"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9:23" ht="15.75" customHeight="1" x14ac:dyDescent="0.3"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9:23" ht="15.75" customHeight="1" x14ac:dyDescent="0.3"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9:23" ht="15.75" customHeight="1" x14ac:dyDescent="0.3"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9:23" ht="15.75" customHeight="1" x14ac:dyDescent="0.3"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9:23" ht="15.75" customHeight="1" x14ac:dyDescent="0.3"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9:23" ht="15.75" customHeight="1" x14ac:dyDescent="0.3"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9:23" ht="15.75" customHeight="1" x14ac:dyDescent="0.3"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9:23" ht="15.75" customHeight="1" x14ac:dyDescent="0.3"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9:23" ht="15.75" customHeight="1" x14ac:dyDescent="0.3"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9:23" ht="15.75" customHeight="1" x14ac:dyDescent="0.3"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9:23" ht="15.75" customHeight="1" x14ac:dyDescent="0.3"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9:23" ht="15.75" customHeight="1" x14ac:dyDescent="0.3"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9:23" ht="15.75" customHeight="1" x14ac:dyDescent="0.3"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9:23" ht="15.75" customHeight="1" x14ac:dyDescent="0.3"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9:23" ht="15.75" customHeight="1" x14ac:dyDescent="0.3"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9:23" ht="15.75" customHeight="1" x14ac:dyDescent="0.3"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9:23" ht="15.75" customHeight="1" x14ac:dyDescent="0.3"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9:23" ht="15.75" customHeight="1" x14ac:dyDescent="0.3"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9:23" ht="15.75" customHeight="1" x14ac:dyDescent="0.3"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9:23" ht="15.75" customHeight="1" x14ac:dyDescent="0.3"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9:23" ht="15.75" customHeight="1" x14ac:dyDescent="0.3"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9:23" ht="15.75" customHeight="1" x14ac:dyDescent="0.3"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9:23" ht="15.75" customHeight="1" x14ac:dyDescent="0.3"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9:23" ht="15.75" customHeight="1" x14ac:dyDescent="0.3"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9:23" ht="15.75" customHeight="1" x14ac:dyDescent="0.3"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9:23" ht="15.75" customHeight="1" x14ac:dyDescent="0.3"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9:23" ht="15.75" customHeight="1" x14ac:dyDescent="0.3"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9:23" ht="15.75" customHeight="1" x14ac:dyDescent="0.3"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9:23" ht="15.75" customHeight="1" x14ac:dyDescent="0.3"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9:23" ht="15.75" customHeight="1" x14ac:dyDescent="0.3"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9:23" ht="15.75" customHeight="1" x14ac:dyDescent="0.3"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9:23" ht="15.75" customHeight="1" x14ac:dyDescent="0.3"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9:23" ht="15.75" customHeight="1" x14ac:dyDescent="0.3"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9:23" ht="15.75" customHeight="1" x14ac:dyDescent="0.3"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9:23" ht="15.75" customHeight="1" x14ac:dyDescent="0.3"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9:23" ht="15.75" customHeight="1" x14ac:dyDescent="0.3"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9:23" ht="15.75" customHeight="1" x14ac:dyDescent="0.3"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9:23" ht="15.75" customHeight="1" x14ac:dyDescent="0.3"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9:23" ht="15.75" customHeight="1" x14ac:dyDescent="0.3"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9:23" ht="15.75" customHeight="1" x14ac:dyDescent="0.3"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9:23" ht="15.75" customHeight="1" x14ac:dyDescent="0.3"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9:23" ht="15.75" customHeight="1" x14ac:dyDescent="0.3"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9:23" ht="15.75" customHeight="1" x14ac:dyDescent="0.3"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9:23" ht="15.75" customHeight="1" x14ac:dyDescent="0.3"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9:23" ht="15.75" customHeight="1" x14ac:dyDescent="0.3"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9:23" ht="15.75" customHeight="1" x14ac:dyDescent="0.3"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9:23" ht="15.75" customHeight="1" x14ac:dyDescent="0.3"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9:23" ht="15.75" customHeight="1" x14ac:dyDescent="0.3"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9:23" ht="15.75" customHeight="1" x14ac:dyDescent="0.3"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9:23" ht="15.75" customHeight="1" x14ac:dyDescent="0.3"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9:23" ht="15.75" customHeight="1" x14ac:dyDescent="0.3"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9:23" ht="15.75" customHeight="1" x14ac:dyDescent="0.3"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9:23" ht="15.75" customHeight="1" x14ac:dyDescent="0.3"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9:23" ht="15.75" customHeight="1" x14ac:dyDescent="0.3"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9:23" ht="15.75" customHeight="1" x14ac:dyDescent="0.3"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9:23" ht="15.75" customHeight="1" x14ac:dyDescent="0.3"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9:23" ht="15.75" customHeight="1" x14ac:dyDescent="0.3"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9:23" ht="15.75" customHeight="1" x14ac:dyDescent="0.3"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9:23" ht="15.75" customHeight="1" x14ac:dyDescent="0.3"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9:23" ht="15.75" customHeight="1" x14ac:dyDescent="0.3"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9:23" ht="15.75" customHeight="1" x14ac:dyDescent="0.3"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9:23" ht="15.75" customHeight="1" x14ac:dyDescent="0.3"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9:23" ht="15.75" customHeight="1" x14ac:dyDescent="0.3"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9:23" ht="15.75" customHeight="1" x14ac:dyDescent="0.3"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9:23" ht="15.75" customHeight="1" x14ac:dyDescent="0.3"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9:23" ht="15.75" customHeight="1" x14ac:dyDescent="0.3"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9:23" ht="15.75" customHeight="1" x14ac:dyDescent="0.3"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9:23" ht="15.75" customHeight="1" x14ac:dyDescent="0.3"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9:23" ht="15.75" customHeight="1" x14ac:dyDescent="0.3"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9:23" ht="15.75" customHeight="1" x14ac:dyDescent="0.3"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9:23" ht="15.75" customHeight="1" x14ac:dyDescent="0.3"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9:23" ht="15.75" customHeight="1" x14ac:dyDescent="0.3"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9:23" ht="15.75" customHeight="1" x14ac:dyDescent="0.3"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9:23" ht="15.75" customHeight="1" x14ac:dyDescent="0.3"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9:23" ht="15.75" customHeight="1" x14ac:dyDescent="0.3"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9:23" ht="15.75" customHeight="1" x14ac:dyDescent="0.3"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9:23" ht="15.75" customHeight="1" x14ac:dyDescent="0.3"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9:23" ht="15.75" customHeight="1" x14ac:dyDescent="0.3"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9:23" ht="15.75" customHeight="1" x14ac:dyDescent="0.3"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9:23" ht="15.75" customHeight="1" x14ac:dyDescent="0.3"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9:23" ht="15.75" customHeight="1" x14ac:dyDescent="0.3"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9:23" ht="15.75" customHeight="1" x14ac:dyDescent="0.3"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9:23" ht="15.75" customHeight="1" x14ac:dyDescent="0.3"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9:23" ht="15.75" customHeight="1" x14ac:dyDescent="0.3"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9:23" ht="15.75" customHeight="1" x14ac:dyDescent="0.3"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9:23" ht="15.75" customHeight="1" x14ac:dyDescent="0.3"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9:23" ht="15.75" customHeight="1" x14ac:dyDescent="0.3"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9:23" ht="15.75" customHeight="1" x14ac:dyDescent="0.3"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9:23" ht="15.75" customHeight="1" x14ac:dyDescent="0.3"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9:23" ht="15.75" customHeight="1" x14ac:dyDescent="0.3"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9:23" ht="15.75" customHeight="1" x14ac:dyDescent="0.3"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9:23" ht="15.75" customHeight="1" x14ac:dyDescent="0.3"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9:23" ht="15.75" customHeight="1" x14ac:dyDescent="0.3"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9:23" ht="15.75" customHeight="1" x14ac:dyDescent="0.3"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9:23" ht="15.75" customHeight="1" x14ac:dyDescent="0.3"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9:23" ht="15.75" customHeight="1" x14ac:dyDescent="0.3"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9:23" ht="15.75" customHeight="1" x14ac:dyDescent="0.3"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9:23" ht="15.75" customHeight="1" x14ac:dyDescent="0.3"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9:23" ht="15.75" customHeight="1" x14ac:dyDescent="0.3"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9:23" ht="15.75" customHeight="1" x14ac:dyDescent="0.3"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9:23" ht="15.75" customHeight="1" x14ac:dyDescent="0.3"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9:23" ht="15.75" customHeight="1" x14ac:dyDescent="0.3"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9:23" ht="15.75" customHeight="1" x14ac:dyDescent="0.3"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9:23" ht="15.75" customHeight="1" x14ac:dyDescent="0.3"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9:23" ht="15.75" customHeight="1" x14ac:dyDescent="0.3"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9:23" ht="15.75" customHeight="1" x14ac:dyDescent="0.3"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9:23" ht="15.75" customHeight="1" x14ac:dyDescent="0.3"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9:23" ht="15.75" customHeight="1" x14ac:dyDescent="0.3"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9:23" ht="15.75" customHeight="1" x14ac:dyDescent="0.3"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9:23" ht="15.75" customHeight="1" x14ac:dyDescent="0.3"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9:23" ht="15.75" customHeight="1" x14ac:dyDescent="0.3"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9:23" ht="15.75" customHeight="1" x14ac:dyDescent="0.3"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9:23" ht="15.75" customHeight="1" x14ac:dyDescent="0.3"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9:23" ht="15.75" customHeight="1" x14ac:dyDescent="0.3"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9:23" ht="15.75" customHeight="1" x14ac:dyDescent="0.3"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9:23" ht="15.75" customHeight="1" x14ac:dyDescent="0.3"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9:23" ht="15.75" customHeight="1" x14ac:dyDescent="0.3"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9:23" ht="15.75" customHeight="1" x14ac:dyDescent="0.3"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9:23" ht="15.75" customHeight="1" x14ac:dyDescent="0.3"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9:23" ht="15.75" customHeight="1" x14ac:dyDescent="0.3"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9:23" ht="15.75" customHeight="1" x14ac:dyDescent="0.3"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9:23" ht="15.75" customHeight="1" x14ac:dyDescent="0.3"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9:23" ht="15.75" customHeight="1" x14ac:dyDescent="0.3"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9:23" ht="15.75" customHeight="1" x14ac:dyDescent="0.3"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9:23" ht="15.75" customHeight="1" x14ac:dyDescent="0.3"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9:23" ht="15.75" customHeight="1" x14ac:dyDescent="0.3"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9:23" ht="15.75" customHeight="1" x14ac:dyDescent="0.3"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9:23" ht="15.75" customHeight="1" x14ac:dyDescent="0.3"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9:23" ht="15.75" customHeight="1" x14ac:dyDescent="0.3"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9:23" ht="15.75" customHeight="1" x14ac:dyDescent="0.3"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9:23" ht="15.75" customHeight="1" x14ac:dyDescent="0.3"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9:23" ht="15.75" customHeight="1" x14ac:dyDescent="0.3"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9:23" ht="15.75" customHeight="1" x14ac:dyDescent="0.3"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9:23" ht="15.75" customHeight="1" x14ac:dyDescent="0.3"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9:23" ht="15.75" customHeight="1" x14ac:dyDescent="0.3"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9:23" ht="15.75" customHeight="1" x14ac:dyDescent="0.3"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9:23" ht="15.75" customHeight="1" x14ac:dyDescent="0.3"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9:23" ht="15.75" customHeight="1" x14ac:dyDescent="0.3"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9:23" ht="15.75" customHeight="1" x14ac:dyDescent="0.3"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9:23" ht="15.75" customHeight="1" x14ac:dyDescent="0.3"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9:23" ht="15.75" customHeight="1" x14ac:dyDescent="0.3"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9:23" ht="15.75" customHeight="1" x14ac:dyDescent="0.3"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9:23" ht="15.75" customHeight="1" x14ac:dyDescent="0.3"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9:23" ht="15.75" customHeight="1" x14ac:dyDescent="0.3"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9:23" ht="15.75" customHeight="1" x14ac:dyDescent="0.3"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9:23" ht="15.75" customHeight="1" x14ac:dyDescent="0.3"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9:23" ht="15.75" customHeight="1" x14ac:dyDescent="0.3"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9:23" ht="15.75" customHeight="1" x14ac:dyDescent="0.3"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9:23" ht="15.75" customHeight="1" x14ac:dyDescent="0.3"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9:23" ht="15.75" customHeight="1" x14ac:dyDescent="0.3"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9:23" ht="15.75" customHeight="1" x14ac:dyDescent="0.3"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9:23" ht="15.75" customHeight="1" x14ac:dyDescent="0.3"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9:23" ht="15.75" customHeight="1" x14ac:dyDescent="0.3"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9:23" ht="15.75" customHeight="1" x14ac:dyDescent="0.3"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9:23" ht="15.75" customHeight="1" x14ac:dyDescent="0.3"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9:23" ht="15.75" customHeight="1" x14ac:dyDescent="0.3"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9:23" ht="15.75" customHeight="1" x14ac:dyDescent="0.3"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9:23" ht="15.75" customHeight="1" x14ac:dyDescent="0.3"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9:23" ht="15.75" customHeight="1" x14ac:dyDescent="0.3"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9:23" ht="15.75" customHeight="1" x14ac:dyDescent="0.3"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9:23" ht="15.75" customHeight="1" x14ac:dyDescent="0.3"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9:23" ht="15.75" customHeight="1" x14ac:dyDescent="0.3"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9:23" ht="15.75" customHeight="1" x14ac:dyDescent="0.3"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9:23" ht="15.75" customHeight="1" x14ac:dyDescent="0.3"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9:23" ht="15.75" customHeight="1" x14ac:dyDescent="0.3"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9:23" ht="15.75" customHeight="1" x14ac:dyDescent="0.3"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9:23" ht="15.75" customHeight="1" x14ac:dyDescent="0.3"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9:23" ht="15.75" customHeight="1" x14ac:dyDescent="0.3"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9:23" ht="15.75" customHeight="1" x14ac:dyDescent="0.3"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9:23" ht="15.75" customHeight="1" x14ac:dyDescent="0.3"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9:23" ht="15.75" customHeight="1" x14ac:dyDescent="0.3"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9:23" ht="15.75" customHeight="1" x14ac:dyDescent="0.3"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9:23" ht="15.75" customHeight="1" x14ac:dyDescent="0.3"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9:23" ht="15.75" customHeight="1" x14ac:dyDescent="0.3"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9:23" ht="15.75" customHeight="1" x14ac:dyDescent="0.3"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9:23" ht="15.75" customHeight="1" x14ac:dyDescent="0.3"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9:23" ht="15.75" customHeight="1" x14ac:dyDescent="0.3"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9:23" ht="15.75" customHeight="1" x14ac:dyDescent="0.3"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9:23" ht="15.75" customHeight="1" x14ac:dyDescent="0.3"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9:23" ht="15.75" customHeight="1" x14ac:dyDescent="0.3"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9:23" ht="15.75" customHeight="1" x14ac:dyDescent="0.3"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9:23" ht="15.75" customHeight="1" x14ac:dyDescent="0.3"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9:23" ht="15.75" customHeight="1" x14ac:dyDescent="0.3"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9:23" ht="15.75" customHeight="1" x14ac:dyDescent="0.3"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9:23" ht="15.75" customHeight="1" x14ac:dyDescent="0.3"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9:23" ht="15.75" customHeight="1" x14ac:dyDescent="0.3"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9:23" ht="15.75" customHeight="1" x14ac:dyDescent="0.3"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9:23" ht="15.75" customHeight="1" x14ac:dyDescent="0.3"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9:23" ht="15.75" customHeight="1" x14ac:dyDescent="0.3"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9:23" ht="15.75" customHeight="1" x14ac:dyDescent="0.3"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9:23" ht="15.75" customHeight="1" x14ac:dyDescent="0.3"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9:23" ht="15.75" customHeight="1" x14ac:dyDescent="0.3"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9:23" ht="15.75" customHeight="1" x14ac:dyDescent="0.3"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9:23" ht="15.75" customHeight="1" x14ac:dyDescent="0.3"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9:23" ht="15.75" customHeight="1" x14ac:dyDescent="0.3"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9:23" ht="15.75" customHeight="1" x14ac:dyDescent="0.3"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9:23" ht="15.75" customHeight="1" x14ac:dyDescent="0.3"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9:23" ht="15.75" customHeight="1" x14ac:dyDescent="0.3"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9:23" ht="15.75" customHeight="1" x14ac:dyDescent="0.3"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9:23" ht="15.75" customHeight="1" x14ac:dyDescent="0.3"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9:23" ht="15.75" customHeight="1" x14ac:dyDescent="0.3"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9:23" ht="15.75" customHeight="1" x14ac:dyDescent="0.3"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9:23" ht="15.75" customHeight="1" x14ac:dyDescent="0.3"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9:23" ht="15.75" customHeight="1" x14ac:dyDescent="0.3"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9:23" ht="15.75" customHeight="1" x14ac:dyDescent="0.3"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9:23" ht="15.75" customHeight="1" x14ac:dyDescent="0.3"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9:23" ht="15.75" customHeight="1" x14ac:dyDescent="0.3"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9:23" ht="15.75" customHeight="1" x14ac:dyDescent="0.3"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9:23" ht="15.75" customHeight="1" x14ac:dyDescent="0.3"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9:23" ht="15.75" customHeight="1" x14ac:dyDescent="0.3"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9:23" ht="15.75" customHeight="1" x14ac:dyDescent="0.3"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9:23" ht="15.75" customHeight="1" x14ac:dyDescent="0.3"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9:23" ht="15.75" customHeight="1" x14ac:dyDescent="0.3"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9:23" ht="15.75" customHeight="1" x14ac:dyDescent="0.3"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9:23" ht="15.75" customHeight="1" x14ac:dyDescent="0.3"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9:23" ht="15.75" customHeight="1" x14ac:dyDescent="0.3"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9:23" ht="15.75" customHeight="1" x14ac:dyDescent="0.3"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9:23" ht="15.75" customHeight="1" x14ac:dyDescent="0.3"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9:23" ht="15.75" customHeight="1" x14ac:dyDescent="0.3"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9:23" ht="15.75" customHeight="1" x14ac:dyDescent="0.3"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9:23" ht="15.75" customHeight="1" x14ac:dyDescent="0.3"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9:23" ht="15.75" customHeight="1" x14ac:dyDescent="0.3"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9:23" ht="15.75" customHeight="1" x14ac:dyDescent="0.3"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9:23" ht="15.75" customHeight="1" x14ac:dyDescent="0.3"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  <row r="1001" spans="9:23" ht="15.75" customHeight="1" x14ac:dyDescent="0.3"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</row>
    <row r="1002" spans="9:23" ht="15.75" customHeight="1" x14ac:dyDescent="0.3"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</row>
    <row r="1003" spans="9:23" ht="15.75" customHeight="1" x14ac:dyDescent="0.3"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</row>
    <row r="1004" spans="9:23" ht="15.75" customHeight="1" x14ac:dyDescent="0.3"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</row>
    <row r="1005" spans="9:23" ht="15.75" customHeight="1" x14ac:dyDescent="0.3"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</row>
    <row r="1006" spans="9:23" ht="15.75" customHeight="1" x14ac:dyDescent="0.3"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</row>
    <row r="1007" spans="9:23" ht="15.75" customHeight="1" x14ac:dyDescent="0.3"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</row>
    <row r="1008" spans="9:23" ht="15.75" customHeight="1" x14ac:dyDescent="0.3"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</row>
    <row r="1009" spans="9:23" ht="15.75" customHeight="1" x14ac:dyDescent="0.3"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</row>
    <row r="1010" spans="9:23" ht="15.75" customHeight="1" x14ac:dyDescent="0.3"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</row>
    <row r="1011" spans="9:23" ht="15.75" customHeight="1" x14ac:dyDescent="0.3"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</row>
    <row r="1012" spans="9:23" ht="15.75" customHeight="1" x14ac:dyDescent="0.3"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</row>
    <row r="1013" spans="9:23" ht="15.75" customHeight="1" x14ac:dyDescent="0.3"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</row>
    <row r="1014" spans="9:23" ht="15.75" customHeight="1" x14ac:dyDescent="0.3"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</row>
    <row r="1015" spans="9:23" ht="15.75" customHeight="1" x14ac:dyDescent="0.3"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</row>
    <row r="1016" spans="9:23" ht="15.75" customHeight="1" x14ac:dyDescent="0.3"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</row>
    <row r="1017" spans="9:23" ht="15.75" customHeight="1" x14ac:dyDescent="0.3"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</row>
    <row r="1018" spans="9:23" ht="15.75" customHeight="1" x14ac:dyDescent="0.3"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</row>
    <row r="1019" spans="9:23" ht="15.75" customHeight="1" x14ac:dyDescent="0.3"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</row>
    <row r="1020" spans="9:23" ht="15.75" customHeight="1" x14ac:dyDescent="0.3"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</row>
    <row r="1021" spans="9:23" ht="15.75" customHeight="1" x14ac:dyDescent="0.3"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</row>
    <row r="1022" spans="9:23" ht="15.75" customHeight="1" x14ac:dyDescent="0.3"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</row>
    <row r="1023" spans="9:23" ht="15.75" customHeight="1" x14ac:dyDescent="0.3"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</row>
    <row r="1024" spans="9:23" ht="15.75" customHeight="1" x14ac:dyDescent="0.3"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</row>
  </sheetData>
  <mergeCells count="5">
    <mergeCell ref="E4:F4"/>
    <mergeCell ref="G4:H4"/>
    <mergeCell ref="E5:F5"/>
    <mergeCell ref="G5:H5"/>
    <mergeCell ref="A243:F243"/>
  </mergeCells>
  <dataValidations count="4">
    <dataValidation type="date" operator="greaterThan" allowBlank="1" showErrorMessage="1" sqref="G4" xr:uid="{00000000-0002-0000-0000-000000000000}">
      <formula1>35796</formula1>
    </dataValidation>
    <dataValidation type="list" allowBlank="1" showInputMessage="1" prompt="Ungültige Eingabe - Bitte verwenden Sie für Ihre Eingabe (gemäß der obigen Legende) einen Wert von 1 bis 5." sqref="G56 G68 G80" xr:uid="{00000000-0002-0000-0000-000001000000}">
      <formula1>$D$9:$D$13</formula1>
    </dataValidation>
    <dataValidation type="list" allowBlank="1" showDropDown="1" showInputMessage="1" showErrorMessage="1" prompt="Ungültige Eingabe - Bitte verwenden Sie für Ihre Eingabe (gemäß der obigen Legende) einen Wert von 1 bis 5." sqref="G248 G35 G146" xr:uid="{00000000-0002-0000-0000-000002000000}">
      <formula1>$D$9:$D$13</formula1>
    </dataValidation>
    <dataValidation type="list" showDropDown="1" showErrorMessage="1" errorTitle="Ungültige Eingabe" error="Bitte verwenden Sie für Ihre Eingabe (gemäß der obigen Legende) einen Wert von 1 bis 5." prompt="Ungültige Eingabe - Bitte verwenden Sie für Ihre Eingabe (gemäß der obigen Legende) einen Wert von 1 bis 5." sqref="G241:G247 G18:G20 G24:G32 G59:G67 G71:G79 G172:G193 G103:G120 G36:G55 G147:G168 G124:G143 G197:G209 G213:G224 G229:G237 G251:G263 G83:G99" xr:uid="{CEC1A3E6-2E80-4D16-9A2F-CE72E19F3ADB}">
      <formula1>$D$9:$D$13</formula1>
    </dataValidation>
  </dataValidations>
  <pageMargins left="0.25" right="0.25" top="0.75" bottom="0.75" header="0" footer="0"/>
  <pageSetup paperSize="9" orientation="portrait" r:id="rId1"/>
  <headerFooter>
    <oddHeader>&amp;C</oddHeader>
    <oddFooter>&amp;C&amp;P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00"/>
  <sheetViews>
    <sheetView showGridLines="0" workbookViewId="0">
      <pane ySplit="5" topLeftCell="A12" activePane="bottomLeft" state="frozen"/>
      <selection pane="bottomLeft" activeCell="L290" sqref="L290"/>
    </sheetView>
  </sheetViews>
  <sheetFormatPr baseColWidth="10" defaultColWidth="14.44140625" defaultRowHeight="15" customHeight="1" x14ac:dyDescent="0.3"/>
  <cols>
    <col min="1" max="1" width="4.6640625" customWidth="1"/>
    <col min="2" max="2" width="11.44140625" customWidth="1"/>
    <col min="3" max="3" width="15.21875" customWidth="1"/>
    <col min="4" max="5" width="11.44140625" customWidth="1"/>
    <col min="6" max="6" width="12" customWidth="1"/>
    <col min="7" max="7" width="14.109375" customWidth="1"/>
    <col min="8" max="26" width="11.44140625" customWidth="1"/>
  </cols>
  <sheetData>
    <row r="1" spans="1:26" ht="31.5" customHeight="1" x14ac:dyDescent="0.3">
      <c r="A1" s="34"/>
      <c r="B1" s="86" t="s">
        <v>222</v>
      </c>
      <c r="C1" s="87"/>
      <c r="D1" s="87"/>
      <c r="E1" s="87"/>
      <c r="F1" s="87"/>
      <c r="G1" s="87"/>
      <c r="H1" s="88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spans="1:26" ht="18" x14ac:dyDescent="0.35">
      <c r="A2" s="89" t="s">
        <v>223</v>
      </c>
      <c r="B2" s="83"/>
      <c r="C2" s="36" t="str">
        <f>IF('1. Erhebung'!G4="","-",'1. Erhebung'!G4)</f>
        <v>-</v>
      </c>
      <c r="D2" s="27"/>
      <c r="E2" s="82" t="s">
        <v>224</v>
      </c>
      <c r="F2" s="83"/>
      <c r="G2" s="36" t="str">
        <f>IF('5. Erhebung'!G4="","-",'5. Erhebung'!G4)</f>
        <v>-</v>
      </c>
      <c r="H2" s="37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ht="18" x14ac:dyDescent="0.35">
      <c r="A3" s="89" t="s">
        <v>225</v>
      </c>
      <c r="B3" s="83"/>
      <c r="C3" s="36" t="str">
        <f>IF('2. Erhebung'!G4="","-",'2. Erhebung'!G4)</f>
        <v>-</v>
      </c>
      <c r="D3" s="27"/>
      <c r="E3" s="82" t="s">
        <v>226</v>
      </c>
      <c r="F3" s="83"/>
      <c r="G3" s="36" t="str">
        <f>IF('6. Erhebung'!G4="","-",'6. Erhebung'!G4)</f>
        <v>-</v>
      </c>
      <c r="H3" s="37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 spans="1:26" ht="18" x14ac:dyDescent="0.35">
      <c r="A4" s="89" t="s">
        <v>227</v>
      </c>
      <c r="B4" s="83"/>
      <c r="C4" s="36" t="str">
        <f>IF('3. Erhebung'!G4="","-",'3. Erhebung'!G4)</f>
        <v>-</v>
      </c>
      <c r="D4" s="27"/>
      <c r="E4" s="82" t="s">
        <v>228</v>
      </c>
      <c r="F4" s="83"/>
      <c r="G4" s="36" t="str">
        <f>IF('7. Erhebung'!G4="","-",'7. Erhebung'!G4)</f>
        <v>-</v>
      </c>
      <c r="H4" s="37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spans="1:26" ht="18" x14ac:dyDescent="0.35">
      <c r="A5" s="90" t="s">
        <v>229</v>
      </c>
      <c r="B5" s="85"/>
      <c r="C5" s="36" t="str">
        <f>IF('4. Erhebung'!G4="","-",'4. Erhebung'!G4)</f>
        <v>-</v>
      </c>
      <c r="D5" s="38"/>
      <c r="E5" s="84" t="s">
        <v>230</v>
      </c>
      <c r="F5" s="85"/>
      <c r="G5" s="36" t="str">
        <f>IF('8. Erhebung'!G4="","-",'8. Erhebung'!G4)</f>
        <v>-</v>
      </c>
      <c r="H5" s="39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spans="1:26" ht="18" x14ac:dyDescent="0.35">
      <c r="A6" s="4"/>
      <c r="B6" s="40"/>
      <c r="C6" s="41"/>
      <c r="E6" s="4"/>
      <c r="F6" s="40"/>
      <c r="G6" s="41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</row>
    <row r="7" spans="1:26" ht="14.4" x14ac:dyDescent="0.3"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 spans="1:26" ht="14.4" x14ac:dyDescent="0.3"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</row>
    <row r="9" spans="1:26" ht="14.4" x14ac:dyDescent="0.3"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 spans="1:26" ht="14.4" x14ac:dyDescent="0.3"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spans="1:26" ht="14.4" x14ac:dyDescent="0.3"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 spans="1:26" ht="14.4" x14ac:dyDescent="0.3"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</row>
    <row r="13" spans="1:26" ht="14.4" x14ac:dyDescent="0.3"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</row>
    <row r="14" spans="1:26" ht="14.4" x14ac:dyDescent="0.3"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 spans="1:26" ht="14.4" x14ac:dyDescent="0.3"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spans="1:26" ht="14.4" x14ac:dyDescent="0.3"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spans="9:26" ht="14.4" x14ac:dyDescent="0.3"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spans="9:26" ht="14.4" x14ac:dyDescent="0.3"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spans="9:26" ht="14.4" x14ac:dyDescent="0.3"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spans="9:26" ht="14.4" x14ac:dyDescent="0.3"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 spans="9:26" ht="15.75" customHeight="1" x14ac:dyDescent="0.3"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spans="9:26" ht="15.75" customHeight="1" x14ac:dyDescent="0.3"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spans="9:26" ht="15.75" customHeight="1" x14ac:dyDescent="0.3"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spans="9:26" ht="15.75" customHeight="1" x14ac:dyDescent="0.3"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spans="9:26" ht="15.75" customHeight="1" x14ac:dyDescent="0.3"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spans="9:26" ht="15.75" customHeight="1" x14ac:dyDescent="0.3"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9:26" ht="15.75" customHeight="1" x14ac:dyDescent="0.3"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spans="9:26" ht="15.75" customHeight="1" x14ac:dyDescent="0.3"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spans="9:26" ht="15.75" customHeight="1" x14ac:dyDescent="0.3"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spans="9:26" ht="15.75" customHeight="1" x14ac:dyDescent="0.3"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spans="9:26" ht="15.75" customHeight="1" x14ac:dyDescent="0.3"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spans="9:26" ht="15.75" customHeight="1" x14ac:dyDescent="0.3"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</row>
    <row r="33" spans="9:26" ht="15.75" customHeight="1" x14ac:dyDescent="0.3"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</row>
    <row r="34" spans="9:26" ht="15.75" customHeight="1" x14ac:dyDescent="0.3"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 spans="9:26" ht="15.75" customHeight="1" x14ac:dyDescent="0.3"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</row>
    <row r="36" spans="9:26" ht="15.75" customHeight="1" x14ac:dyDescent="0.3"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</row>
    <row r="37" spans="9:26" ht="15.75" customHeight="1" x14ac:dyDescent="0.3"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</row>
    <row r="38" spans="9:26" ht="15.75" customHeight="1" x14ac:dyDescent="0.3"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</row>
    <row r="39" spans="9:26" ht="15.75" customHeight="1" x14ac:dyDescent="0.3"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</row>
    <row r="40" spans="9:26" ht="15.75" customHeight="1" x14ac:dyDescent="0.3"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</row>
    <row r="41" spans="9:26" ht="15.75" customHeight="1" x14ac:dyDescent="0.3"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</row>
    <row r="42" spans="9:26" ht="15.75" customHeight="1" x14ac:dyDescent="0.3"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</row>
    <row r="43" spans="9:26" ht="15.75" customHeight="1" x14ac:dyDescent="0.3"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</row>
    <row r="44" spans="9:26" ht="15.75" customHeight="1" x14ac:dyDescent="0.3"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</row>
    <row r="45" spans="9:26" ht="15.75" customHeight="1" x14ac:dyDescent="0.3"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</row>
    <row r="46" spans="9:26" ht="15.75" customHeight="1" x14ac:dyDescent="0.3"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</row>
    <row r="47" spans="9:26" ht="15.75" customHeight="1" x14ac:dyDescent="0.3"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</row>
    <row r="48" spans="9:26" ht="15.75" customHeight="1" x14ac:dyDescent="0.3"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</row>
    <row r="49" spans="9:26" ht="15.75" customHeight="1" x14ac:dyDescent="0.3"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</row>
    <row r="50" spans="9:26" ht="15.75" customHeight="1" x14ac:dyDescent="0.3"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</row>
    <row r="51" spans="9:26" ht="15.75" customHeight="1" x14ac:dyDescent="0.3"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</row>
    <row r="52" spans="9:26" ht="15.75" customHeight="1" x14ac:dyDescent="0.3"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</row>
    <row r="53" spans="9:26" ht="15.75" customHeight="1" x14ac:dyDescent="0.3"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</row>
    <row r="54" spans="9:26" ht="15.75" customHeight="1" x14ac:dyDescent="0.3"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</row>
    <row r="55" spans="9:26" ht="15.75" customHeight="1" x14ac:dyDescent="0.3"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</row>
    <row r="56" spans="9:26" ht="15.75" customHeight="1" x14ac:dyDescent="0.3"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</row>
    <row r="57" spans="9:26" ht="15.75" customHeight="1" x14ac:dyDescent="0.3"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</row>
    <row r="58" spans="9:26" ht="15.75" customHeight="1" x14ac:dyDescent="0.3"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</row>
    <row r="59" spans="9:26" ht="15.75" customHeight="1" x14ac:dyDescent="0.3"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</row>
    <row r="60" spans="9:26" ht="15.75" customHeight="1" x14ac:dyDescent="0.3"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</row>
    <row r="61" spans="9:26" ht="15.75" customHeight="1" x14ac:dyDescent="0.3"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</row>
    <row r="62" spans="9:26" ht="15.75" customHeight="1" x14ac:dyDescent="0.3"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</row>
    <row r="63" spans="9:26" ht="15.75" customHeight="1" x14ac:dyDescent="0.3"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</row>
    <row r="64" spans="9:26" ht="15.75" customHeight="1" x14ac:dyDescent="0.3"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</row>
    <row r="65" spans="5:26" ht="15.75" customHeight="1" x14ac:dyDescent="0.3"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</row>
    <row r="66" spans="5:26" ht="15.75" customHeight="1" x14ac:dyDescent="0.3"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</row>
    <row r="67" spans="5:26" ht="15.75" customHeight="1" x14ac:dyDescent="0.3"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</row>
    <row r="68" spans="5:26" ht="15.75" customHeight="1" x14ac:dyDescent="0.3"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</row>
    <row r="69" spans="5:26" ht="15.75" customHeight="1" x14ac:dyDescent="0.3"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</row>
    <row r="70" spans="5:26" ht="15.75" customHeight="1" x14ac:dyDescent="0.3"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</row>
    <row r="71" spans="5:26" ht="15.75" customHeight="1" x14ac:dyDescent="0.3"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</row>
    <row r="72" spans="5:26" ht="15.75" customHeight="1" x14ac:dyDescent="0.3"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</row>
    <row r="73" spans="5:26" ht="15.75" customHeight="1" x14ac:dyDescent="0.3"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</row>
    <row r="74" spans="5:26" ht="15.75" customHeight="1" x14ac:dyDescent="0.3"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</row>
    <row r="75" spans="5:26" ht="15.75" customHeight="1" x14ac:dyDescent="0.3"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</row>
    <row r="76" spans="5:26" ht="15.75" customHeight="1" x14ac:dyDescent="0.3"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</row>
    <row r="77" spans="5:26" ht="15.75" customHeight="1" x14ac:dyDescent="0.3"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</row>
    <row r="78" spans="5:26" ht="15.75" customHeight="1" x14ac:dyDescent="0.3">
      <c r="E78" s="42" t="s">
        <v>231</v>
      </c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</row>
    <row r="79" spans="5:26" ht="15.75" customHeight="1" x14ac:dyDescent="0.3"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</row>
    <row r="80" spans="5:26" ht="15.75" customHeight="1" x14ac:dyDescent="0.3"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</row>
    <row r="81" spans="9:26" ht="15.75" customHeight="1" x14ac:dyDescent="0.3"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</row>
    <row r="82" spans="9:26" ht="15.75" customHeight="1" x14ac:dyDescent="0.3"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</row>
    <row r="83" spans="9:26" ht="15.75" customHeight="1" x14ac:dyDescent="0.3"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</row>
    <row r="84" spans="9:26" ht="15.75" customHeight="1" x14ac:dyDescent="0.3"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</row>
    <row r="85" spans="9:26" ht="15.75" customHeight="1" x14ac:dyDescent="0.3"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</row>
    <row r="86" spans="9:26" ht="15.75" customHeight="1" x14ac:dyDescent="0.3"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</row>
    <row r="87" spans="9:26" ht="15.75" customHeight="1" x14ac:dyDescent="0.3"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</row>
    <row r="88" spans="9:26" ht="15.75" customHeight="1" x14ac:dyDescent="0.3"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</row>
    <row r="89" spans="9:26" ht="15.75" customHeight="1" x14ac:dyDescent="0.3"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</row>
    <row r="90" spans="9:26" ht="15.75" customHeight="1" x14ac:dyDescent="0.3"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</row>
    <row r="91" spans="9:26" ht="15.75" customHeight="1" x14ac:dyDescent="0.3"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</row>
    <row r="92" spans="9:26" ht="15.75" customHeight="1" x14ac:dyDescent="0.3"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</row>
    <row r="93" spans="9:26" ht="15.75" customHeight="1" x14ac:dyDescent="0.3"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</row>
    <row r="94" spans="9:26" ht="15.75" customHeight="1" x14ac:dyDescent="0.3"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</row>
    <row r="95" spans="9:26" ht="15.75" customHeight="1" x14ac:dyDescent="0.3"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</row>
    <row r="96" spans="9:26" ht="15.75" customHeight="1" x14ac:dyDescent="0.3"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</row>
    <row r="97" spans="9:26" ht="15.75" customHeight="1" x14ac:dyDescent="0.3"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</row>
    <row r="98" spans="9:26" ht="15.75" customHeight="1" x14ac:dyDescent="0.3"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</row>
    <row r="99" spans="9:26" ht="15.75" customHeight="1" x14ac:dyDescent="0.3"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</row>
    <row r="100" spans="9:26" ht="15.75" customHeight="1" x14ac:dyDescent="0.3"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</row>
    <row r="101" spans="9:26" ht="15.75" customHeight="1" x14ac:dyDescent="0.3"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</row>
    <row r="102" spans="9:26" ht="15.75" customHeight="1" x14ac:dyDescent="0.3"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</row>
    <row r="103" spans="9:26" ht="15.75" customHeight="1" x14ac:dyDescent="0.3"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</row>
    <row r="104" spans="9:26" ht="15.75" customHeight="1" x14ac:dyDescent="0.3"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</row>
    <row r="105" spans="9:26" ht="15.75" customHeight="1" x14ac:dyDescent="0.3"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</row>
    <row r="106" spans="9:26" ht="15.75" customHeight="1" x14ac:dyDescent="0.3"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</row>
    <row r="107" spans="9:26" ht="15.75" customHeight="1" x14ac:dyDescent="0.3"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</row>
    <row r="108" spans="9:26" ht="15.75" customHeight="1" x14ac:dyDescent="0.3"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</row>
    <row r="109" spans="9:26" ht="15.75" customHeight="1" x14ac:dyDescent="0.3"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</row>
    <row r="110" spans="9:26" ht="15.75" customHeight="1" x14ac:dyDescent="0.3"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</row>
    <row r="111" spans="9:26" ht="15.75" customHeight="1" x14ac:dyDescent="0.3"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</row>
    <row r="112" spans="9:26" ht="15.75" customHeight="1" x14ac:dyDescent="0.3"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</row>
    <row r="113" spans="9:26" ht="15.75" customHeight="1" x14ac:dyDescent="0.3"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</row>
    <row r="114" spans="9:26" ht="15.75" customHeight="1" x14ac:dyDescent="0.3"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</row>
    <row r="115" spans="9:26" ht="15.75" customHeight="1" x14ac:dyDescent="0.3"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</row>
    <row r="116" spans="9:26" ht="15.75" customHeight="1" x14ac:dyDescent="0.3"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</row>
    <row r="117" spans="9:26" ht="15.75" customHeight="1" x14ac:dyDescent="0.3"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</row>
    <row r="118" spans="9:26" ht="15.75" customHeight="1" x14ac:dyDescent="0.3"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</row>
    <row r="119" spans="9:26" ht="15.75" customHeight="1" x14ac:dyDescent="0.3"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</row>
    <row r="120" spans="9:26" ht="15.75" customHeight="1" x14ac:dyDescent="0.3"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</row>
    <row r="121" spans="9:26" ht="15.75" customHeight="1" x14ac:dyDescent="0.3"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</row>
    <row r="122" spans="9:26" ht="15.75" customHeight="1" x14ac:dyDescent="0.3"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</row>
    <row r="123" spans="9:26" ht="15.75" customHeight="1" x14ac:dyDescent="0.3"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</row>
    <row r="124" spans="9:26" ht="15.75" customHeight="1" x14ac:dyDescent="0.3"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</row>
    <row r="125" spans="9:26" ht="15.75" customHeight="1" x14ac:dyDescent="0.3"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</row>
    <row r="126" spans="9:26" ht="15.75" customHeight="1" x14ac:dyDescent="0.3"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</row>
    <row r="127" spans="9:26" ht="15.75" customHeight="1" x14ac:dyDescent="0.3"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</row>
    <row r="128" spans="9:26" ht="15.75" customHeight="1" x14ac:dyDescent="0.3"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</row>
    <row r="129" spans="9:26" ht="15.75" customHeight="1" x14ac:dyDescent="0.3"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</row>
    <row r="130" spans="9:26" ht="15.75" customHeight="1" x14ac:dyDescent="0.3"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</row>
    <row r="131" spans="9:26" ht="15.75" customHeight="1" x14ac:dyDescent="0.3"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</row>
    <row r="132" spans="9:26" ht="15.75" customHeight="1" x14ac:dyDescent="0.3"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</row>
    <row r="133" spans="9:26" ht="15.75" customHeight="1" x14ac:dyDescent="0.3"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</row>
    <row r="134" spans="9:26" ht="15.75" customHeight="1" x14ac:dyDescent="0.3"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</row>
    <row r="135" spans="9:26" ht="15.75" customHeight="1" x14ac:dyDescent="0.3"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</row>
    <row r="136" spans="9:26" ht="15.75" customHeight="1" x14ac:dyDescent="0.3"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</row>
    <row r="137" spans="9:26" ht="15.75" customHeight="1" x14ac:dyDescent="0.3"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</row>
    <row r="138" spans="9:26" ht="15.75" customHeight="1" x14ac:dyDescent="0.3"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</row>
    <row r="139" spans="9:26" ht="15.75" customHeight="1" x14ac:dyDescent="0.3"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</row>
    <row r="140" spans="9:26" ht="15.75" customHeight="1" x14ac:dyDescent="0.3"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</row>
    <row r="141" spans="9:26" ht="15.75" customHeight="1" x14ac:dyDescent="0.3"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</row>
    <row r="142" spans="9:26" ht="15.75" customHeight="1" x14ac:dyDescent="0.3"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</row>
    <row r="143" spans="9:26" ht="15.75" customHeight="1" x14ac:dyDescent="0.3"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</row>
    <row r="144" spans="9:26" ht="15.75" customHeight="1" x14ac:dyDescent="0.3"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</row>
    <row r="145" spans="9:26" ht="15.75" customHeight="1" x14ac:dyDescent="0.3"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</row>
    <row r="146" spans="9:26" ht="15.75" customHeight="1" x14ac:dyDescent="0.3"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</row>
    <row r="147" spans="9:26" ht="15.75" customHeight="1" x14ac:dyDescent="0.3"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</row>
    <row r="148" spans="9:26" ht="15.75" customHeight="1" x14ac:dyDescent="0.3"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</row>
    <row r="149" spans="9:26" ht="15.75" customHeight="1" x14ac:dyDescent="0.3"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</row>
    <row r="150" spans="9:26" ht="15.75" customHeight="1" x14ac:dyDescent="0.3"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</row>
    <row r="151" spans="9:26" ht="15.75" customHeight="1" x14ac:dyDescent="0.3"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</row>
    <row r="152" spans="9:26" ht="15.75" customHeight="1" x14ac:dyDescent="0.3"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</row>
    <row r="153" spans="9:26" ht="15.75" customHeight="1" x14ac:dyDescent="0.3"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</row>
    <row r="154" spans="9:26" ht="15.75" customHeight="1" x14ac:dyDescent="0.3"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</row>
    <row r="155" spans="9:26" ht="15.75" customHeight="1" x14ac:dyDescent="0.3"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</row>
    <row r="156" spans="9:26" ht="15.75" customHeight="1" x14ac:dyDescent="0.3"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</row>
    <row r="157" spans="9:26" ht="15.75" customHeight="1" x14ac:dyDescent="0.3"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</row>
    <row r="158" spans="9:26" ht="15.75" customHeight="1" x14ac:dyDescent="0.3"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</row>
    <row r="159" spans="9:26" ht="15.75" customHeight="1" x14ac:dyDescent="0.3"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</row>
    <row r="160" spans="9:26" ht="15.75" customHeight="1" x14ac:dyDescent="0.3"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</row>
    <row r="161" spans="9:26" ht="15.75" customHeight="1" x14ac:dyDescent="0.3"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</row>
    <row r="162" spans="9:26" ht="15.75" customHeight="1" x14ac:dyDescent="0.3"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</row>
    <row r="163" spans="9:26" ht="15.75" customHeight="1" x14ac:dyDescent="0.3"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</row>
    <row r="164" spans="9:26" ht="15.75" customHeight="1" x14ac:dyDescent="0.3"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</row>
    <row r="165" spans="9:26" ht="15.75" customHeight="1" x14ac:dyDescent="0.3"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</row>
    <row r="166" spans="9:26" ht="15.75" customHeight="1" x14ac:dyDescent="0.3"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</row>
    <row r="167" spans="9:26" ht="15.75" customHeight="1" x14ac:dyDescent="0.3"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</row>
    <row r="168" spans="9:26" ht="15.75" customHeight="1" x14ac:dyDescent="0.3"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</row>
    <row r="169" spans="9:26" ht="15.75" customHeight="1" x14ac:dyDescent="0.3"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</row>
    <row r="170" spans="9:26" ht="15.75" customHeight="1" x14ac:dyDescent="0.3"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</row>
    <row r="171" spans="9:26" ht="15.75" customHeight="1" x14ac:dyDescent="0.3"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</row>
    <row r="172" spans="9:26" ht="15.75" customHeight="1" x14ac:dyDescent="0.3"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</row>
    <row r="173" spans="9:26" ht="15.75" customHeight="1" x14ac:dyDescent="0.3"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</row>
    <row r="174" spans="9:26" ht="15.75" customHeight="1" x14ac:dyDescent="0.3"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</row>
    <row r="175" spans="9:26" ht="15.75" customHeight="1" x14ac:dyDescent="0.3"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</row>
    <row r="176" spans="9:26" ht="15.75" customHeight="1" x14ac:dyDescent="0.3"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</row>
    <row r="177" spans="9:26" ht="15.75" customHeight="1" x14ac:dyDescent="0.3"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</row>
    <row r="178" spans="9:26" ht="15.75" customHeight="1" x14ac:dyDescent="0.3"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</row>
    <row r="179" spans="9:26" ht="15.75" customHeight="1" x14ac:dyDescent="0.3"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</row>
    <row r="180" spans="9:26" ht="15.75" customHeight="1" x14ac:dyDescent="0.3"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</row>
    <row r="181" spans="9:26" ht="15.75" customHeight="1" x14ac:dyDescent="0.3"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</row>
    <row r="182" spans="9:26" ht="15.75" customHeight="1" x14ac:dyDescent="0.3"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</row>
    <row r="183" spans="9:26" ht="15.75" customHeight="1" x14ac:dyDescent="0.3"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</row>
    <row r="184" spans="9:26" ht="15.75" customHeight="1" x14ac:dyDescent="0.3"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</row>
    <row r="185" spans="9:26" ht="15.75" customHeight="1" x14ac:dyDescent="0.3"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</row>
    <row r="186" spans="9:26" ht="15.75" customHeight="1" x14ac:dyDescent="0.3"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</row>
    <row r="187" spans="9:26" ht="15.75" customHeight="1" x14ac:dyDescent="0.3"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</row>
    <row r="188" spans="9:26" ht="15.75" customHeight="1" x14ac:dyDescent="0.3"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</row>
    <row r="189" spans="9:26" ht="15.75" customHeight="1" x14ac:dyDescent="0.3"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</row>
    <row r="190" spans="9:26" ht="15.75" customHeight="1" x14ac:dyDescent="0.3"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</row>
    <row r="191" spans="9:26" ht="15.75" customHeight="1" x14ac:dyDescent="0.3"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</row>
    <row r="192" spans="9:26" ht="15.75" customHeight="1" x14ac:dyDescent="0.3"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</row>
    <row r="193" spans="9:26" ht="15.75" customHeight="1" x14ac:dyDescent="0.3"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</row>
    <row r="194" spans="9:26" ht="15.75" customHeight="1" x14ac:dyDescent="0.3"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</row>
    <row r="195" spans="9:26" ht="15.75" customHeight="1" x14ac:dyDescent="0.3"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</row>
    <row r="196" spans="9:26" ht="15.75" customHeight="1" x14ac:dyDescent="0.3"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</row>
    <row r="197" spans="9:26" ht="15.75" customHeight="1" x14ac:dyDescent="0.3"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</row>
    <row r="198" spans="9:26" ht="15.75" customHeight="1" x14ac:dyDescent="0.3"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</row>
    <row r="199" spans="9:26" ht="15.75" customHeight="1" x14ac:dyDescent="0.3"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</row>
    <row r="200" spans="9:26" ht="15.75" customHeight="1" x14ac:dyDescent="0.3"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</row>
    <row r="201" spans="9:26" ht="15.75" customHeight="1" x14ac:dyDescent="0.3"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</row>
    <row r="202" spans="9:26" ht="15.75" customHeight="1" x14ac:dyDescent="0.3"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</row>
    <row r="203" spans="9:26" ht="15.75" customHeight="1" x14ac:dyDescent="0.3"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</row>
    <row r="204" spans="9:26" ht="15.75" customHeight="1" x14ac:dyDescent="0.3"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</row>
    <row r="205" spans="9:26" ht="15.75" customHeight="1" x14ac:dyDescent="0.3"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</row>
    <row r="206" spans="9:26" ht="15.75" customHeight="1" x14ac:dyDescent="0.3"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</row>
    <row r="207" spans="9:26" ht="15.75" customHeight="1" x14ac:dyDescent="0.3"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</row>
    <row r="208" spans="9:26" ht="15.75" customHeight="1" x14ac:dyDescent="0.3"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</row>
    <row r="209" spans="9:26" ht="15.75" customHeight="1" x14ac:dyDescent="0.3"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</row>
    <row r="210" spans="9:26" ht="15.75" customHeight="1" x14ac:dyDescent="0.3"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</row>
    <row r="211" spans="9:26" ht="15.75" customHeight="1" x14ac:dyDescent="0.3"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</row>
    <row r="212" spans="9:26" ht="15.75" customHeight="1" x14ac:dyDescent="0.3"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</row>
    <row r="213" spans="9:26" ht="15.75" customHeight="1" x14ac:dyDescent="0.3"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</row>
    <row r="214" spans="9:26" ht="15.75" customHeight="1" x14ac:dyDescent="0.3"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</row>
    <row r="215" spans="9:26" ht="15.75" customHeight="1" x14ac:dyDescent="0.3"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</row>
    <row r="216" spans="9:26" ht="15.75" customHeight="1" x14ac:dyDescent="0.3"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</row>
    <row r="217" spans="9:26" ht="15.75" customHeight="1" x14ac:dyDescent="0.3"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</row>
    <row r="218" spans="9:26" ht="15.75" customHeight="1" x14ac:dyDescent="0.3"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</row>
    <row r="219" spans="9:26" ht="15.75" customHeight="1" x14ac:dyDescent="0.3"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</row>
    <row r="220" spans="9:26" ht="15.75" customHeight="1" x14ac:dyDescent="0.3"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</row>
    <row r="221" spans="9:26" ht="15.75" customHeight="1" x14ac:dyDescent="0.3"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</row>
    <row r="222" spans="9:26" ht="15.75" customHeight="1" x14ac:dyDescent="0.3"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</row>
    <row r="223" spans="9:26" ht="15.75" customHeight="1" x14ac:dyDescent="0.3"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</row>
    <row r="224" spans="9:26" ht="15.75" customHeight="1" x14ac:dyDescent="0.3"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</row>
    <row r="225" spans="9:26" ht="15.75" customHeight="1" x14ac:dyDescent="0.3"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</row>
    <row r="226" spans="9:26" ht="15.75" customHeight="1" x14ac:dyDescent="0.3"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</row>
    <row r="227" spans="9:26" ht="15.75" customHeight="1" x14ac:dyDescent="0.3"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</row>
    <row r="228" spans="9:26" ht="15.75" customHeight="1" x14ac:dyDescent="0.3"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</row>
    <row r="229" spans="9:26" ht="15.75" customHeight="1" x14ac:dyDescent="0.3"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</row>
    <row r="230" spans="9:26" ht="15.75" customHeight="1" x14ac:dyDescent="0.3"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</row>
    <row r="231" spans="9:26" ht="15.75" customHeight="1" x14ac:dyDescent="0.3"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</row>
    <row r="232" spans="9:26" ht="15.75" customHeight="1" x14ac:dyDescent="0.3"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</row>
    <row r="233" spans="9:26" ht="15.75" customHeight="1" x14ac:dyDescent="0.3"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</row>
    <row r="234" spans="9:26" ht="15.75" customHeight="1" x14ac:dyDescent="0.3"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</row>
    <row r="235" spans="9:26" ht="15.75" customHeight="1" x14ac:dyDescent="0.3"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</row>
    <row r="236" spans="9:26" ht="15.75" customHeight="1" x14ac:dyDescent="0.3"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</row>
    <row r="237" spans="9:26" ht="15.75" customHeight="1" x14ac:dyDescent="0.3"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</row>
    <row r="238" spans="9:26" ht="15.75" customHeight="1" x14ac:dyDescent="0.3"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</row>
    <row r="239" spans="9:26" ht="15.75" customHeight="1" x14ac:dyDescent="0.3"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</row>
    <row r="240" spans="9:26" ht="15.75" customHeight="1" x14ac:dyDescent="0.3"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</row>
    <row r="241" spans="3:26" ht="15.75" customHeight="1" x14ac:dyDescent="0.3"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</row>
    <row r="242" spans="3:26" ht="15.75" customHeight="1" x14ac:dyDescent="0.3"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</row>
    <row r="243" spans="3:26" ht="15.75" customHeight="1" x14ac:dyDescent="0.3"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</row>
    <row r="244" spans="3:26" ht="15.75" customHeight="1" x14ac:dyDescent="0.3"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</row>
    <row r="245" spans="3:26" ht="15.75" customHeight="1" x14ac:dyDescent="0.3"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</row>
    <row r="246" spans="3:26" ht="15.75" customHeight="1" x14ac:dyDescent="0.3"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</row>
    <row r="247" spans="3:26" ht="15.75" customHeight="1" x14ac:dyDescent="0.3"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</row>
    <row r="248" spans="3:26" ht="15.75" customHeight="1" x14ac:dyDescent="0.3"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</row>
    <row r="249" spans="3:26" ht="15.75" customHeight="1" x14ac:dyDescent="0.3"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</row>
    <row r="250" spans="3:26" ht="15.75" customHeight="1" x14ac:dyDescent="0.3"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</row>
    <row r="251" spans="3:26" ht="15.75" customHeight="1" x14ac:dyDescent="0.3"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</row>
    <row r="252" spans="3:26" ht="15.75" customHeight="1" x14ac:dyDescent="0.3"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</row>
    <row r="253" spans="3:26" ht="15.75" customHeight="1" x14ac:dyDescent="0.3"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</row>
    <row r="254" spans="3:26" ht="15.75" customHeight="1" x14ac:dyDescent="0.3"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</row>
    <row r="255" spans="3:26" ht="15.75" customHeight="1" x14ac:dyDescent="0.3"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</row>
    <row r="256" spans="3:26" ht="15.75" customHeight="1" x14ac:dyDescent="0.35">
      <c r="C256" s="43" t="str">
        <f>Datenblatt!B27</f>
        <v>1. Erhebung</v>
      </c>
      <c r="D256" s="44"/>
      <c r="E256" s="44"/>
      <c r="F256" s="44"/>
      <c r="G256" s="44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</row>
    <row r="257" spans="3:26" ht="15.75" customHeight="1" x14ac:dyDescent="0.3">
      <c r="C257" s="45" t="str">
        <f ca="1">IF(ISTEXT(Datenblatt!B28),Datenblatt!B28," -")</f>
        <v>Auditive Wahrnehmung</v>
      </c>
      <c r="D257" s="46"/>
      <c r="E257" s="46"/>
      <c r="F257" s="47"/>
      <c r="G257" s="48">
        <f ca="1">IF(ISNUMBER(Datenblatt!C28),Datenblatt!C28," -")</f>
        <v>1.5E-6</v>
      </c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</row>
    <row r="258" spans="3:26" ht="15.75" customHeight="1" x14ac:dyDescent="0.3">
      <c r="C258" s="49" t="str">
        <f ca="1">IF(ISTEXT(Datenblatt!B29),Datenblatt!B29," -")</f>
        <v>Emotionale Entwicklung</v>
      </c>
      <c r="D258" s="50"/>
      <c r="E258" s="50"/>
      <c r="F258" s="50"/>
      <c r="G258" s="51">
        <f ca="1">IF(ISNUMBER(Datenblatt!C29),Datenblatt!C29," -")</f>
        <v>1.3E-6</v>
      </c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</row>
    <row r="259" spans="3:26" ht="15.75" customHeight="1" x14ac:dyDescent="0.3">
      <c r="C259" s="52" t="str">
        <f ca="1">IF(ISTEXT(Datenblatt!B30),Datenblatt!B30," -")</f>
        <v>Feinmotorik</v>
      </c>
      <c r="D259" s="53"/>
      <c r="E259" s="53"/>
      <c r="G259" s="54">
        <f ca="1">IF(ISNUMBER(Datenblatt!C30),Datenblatt!C30," -")</f>
        <v>1.1999999999999999E-6</v>
      </c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  <c r="Z259" s="35"/>
    </row>
    <row r="260" spans="3:26" ht="15.75" customHeight="1" x14ac:dyDescent="0.3">
      <c r="C260" s="49" t="str">
        <f ca="1">IF(ISTEXT(Datenblatt!B31),Datenblatt!B31," -")</f>
        <v xml:space="preserve">Grobmotorik    </v>
      </c>
      <c r="D260" s="50"/>
      <c r="E260" s="50"/>
      <c r="F260" s="50"/>
      <c r="G260" s="51">
        <f ca="1">IF(ISNUMBER(Datenblatt!C31),Datenblatt!C31," -")</f>
        <v>1.1000000000000001E-6</v>
      </c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35"/>
    </row>
    <row r="261" spans="3:26" ht="15.75" customHeight="1" x14ac:dyDescent="0.3">
      <c r="C261" s="52" t="str">
        <f ca="1">IF(ISTEXT(Datenblatt!B32),Datenblatt!B32," -")</f>
        <v>Kognition und Lernverhalten</v>
      </c>
      <c r="D261" s="53"/>
      <c r="E261" s="53"/>
      <c r="G261" s="54">
        <f ca="1">IF(ISNUMBER(Datenblatt!C32),Datenblatt!C32," -")</f>
        <v>9.9999999999999995E-7</v>
      </c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  <c r="Z261" s="35"/>
    </row>
    <row r="262" spans="3:26" ht="15.75" customHeight="1" x14ac:dyDescent="0.3">
      <c r="C262" s="49" t="str">
        <f ca="1">IF(ISTEXT(Datenblatt!B33),Datenblatt!B33," -")</f>
        <v>Kommunikation</v>
      </c>
      <c r="D262" s="50"/>
      <c r="E262" s="50"/>
      <c r="F262" s="50"/>
      <c r="G262" s="51">
        <f ca="1">IF(ISNUMBER(Datenblatt!C33),Datenblatt!C33," -")</f>
        <v>8.9999999999999996E-7</v>
      </c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</row>
    <row r="263" spans="3:26" ht="15.75" customHeight="1" x14ac:dyDescent="0.3">
      <c r="C263" s="52" t="str">
        <f ca="1">IF(ISTEXT(Datenblatt!B34),Datenblatt!B34," -")</f>
        <v>Praktische soziale Selbstständigkeit</v>
      </c>
      <c r="D263" s="53"/>
      <c r="E263" s="53"/>
      <c r="G263" s="54">
        <f ca="1">IF(ISNUMBER(Datenblatt!C34),Datenblatt!C34," -")</f>
        <v>7.9999999999999996E-7</v>
      </c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</row>
    <row r="264" spans="3:26" ht="15.75" customHeight="1" x14ac:dyDescent="0.3">
      <c r="C264" s="49" t="str">
        <f ca="1">IF(ISTEXT(Datenblatt!B35),Datenblatt!B35," -")</f>
        <v>Spielverhalten</v>
      </c>
      <c r="D264" s="50"/>
      <c r="E264" s="50"/>
      <c r="F264" s="50"/>
      <c r="G264" s="51">
        <f ca="1">IF(ISNUMBER(Datenblatt!C35),Datenblatt!C35," -")</f>
        <v>6.9999999999999997E-7</v>
      </c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</row>
    <row r="265" spans="3:26" ht="15.75" customHeight="1" x14ac:dyDescent="0.3">
      <c r="C265" s="52" t="str">
        <f ca="1">IF(ISTEXT(Datenblatt!B36),Datenblatt!B36," -")</f>
        <v xml:space="preserve">Taktil - kinästhetische Wahrnehmung </v>
      </c>
      <c r="D265" s="53"/>
      <c r="E265" s="53"/>
      <c r="G265" s="54">
        <f ca="1">IF(ISNUMBER(Datenblatt!C36),Datenblatt!C36," -")</f>
        <v>5.9999999999999997E-7</v>
      </c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</row>
    <row r="266" spans="3:26" ht="15.75" customHeight="1" x14ac:dyDescent="0.3">
      <c r="C266" s="49" t="str">
        <f ca="1">IF(ISTEXT(Datenblatt!B37),Datenblatt!B37," -")</f>
        <v>Vestibuläre Wahrnehmung</v>
      </c>
      <c r="D266" s="50"/>
      <c r="E266" s="50"/>
      <c r="F266" s="50"/>
      <c r="G266" s="51">
        <f ca="1">IF(ISNUMBER(Datenblatt!C37),Datenblatt!C37," -")</f>
        <v>4.9999999999999998E-7</v>
      </c>
      <c r="I266" s="35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  <c r="Z266" s="35"/>
    </row>
    <row r="267" spans="3:26" ht="15.75" customHeight="1" x14ac:dyDescent="0.3">
      <c r="C267" s="52" t="str">
        <f ca="1">IF(ISTEXT(Datenblatt!B38),Datenblatt!B38," -")</f>
        <v>Visuelle Wahrnehmung</v>
      </c>
      <c r="D267" s="53"/>
      <c r="E267" s="53"/>
      <c r="G267" s="54">
        <f ca="1">IF(ISNUMBER(Datenblatt!C38),Datenblatt!C38," -")</f>
        <v>3.9999999999999998E-7</v>
      </c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</row>
    <row r="268" spans="3:26" ht="15.75" customHeight="1" x14ac:dyDescent="0.3">
      <c r="C268" s="49" t="str">
        <f ca="1">IF(ISTEXT(Datenblatt!B39),Datenblatt!B39," -")</f>
        <v>Zusammenarbeit mit den Eltern</v>
      </c>
      <c r="D268" s="50"/>
      <c r="E268" s="50"/>
      <c r="F268" s="50"/>
      <c r="G268" s="51">
        <f ca="1">IF(ISNUMBER(Datenblatt!C39),Datenblatt!C39," -")</f>
        <v>2.9999999999999999E-7</v>
      </c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</row>
    <row r="269" spans="3:26" ht="15.75" customHeight="1" x14ac:dyDescent="0.3">
      <c r="C269" s="52" t="str">
        <f ca="1">IF(ISTEXT(Datenblatt!B40),Datenblatt!B40," -")</f>
        <v>In der Kindergruppe: Ressourcen d. Gruppe</v>
      </c>
      <c r="D269" s="53"/>
      <c r="E269" s="53"/>
      <c r="G269" s="54">
        <f ca="1">IF(ISNUMBER(Datenblatt!C40),Datenblatt!C40," -")</f>
        <v>1.9999999999999999E-7</v>
      </c>
      <c r="I269" s="35"/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</row>
    <row r="270" spans="3:26" ht="15.75" customHeight="1" x14ac:dyDescent="0.3">
      <c r="C270" s="49" t="str">
        <f ca="1">IF(ISTEXT(Datenblatt!B41),Datenblatt!B41," -")</f>
        <v>In der Kindergruppe: Ressourcen d. Kindes</v>
      </c>
      <c r="D270" s="50"/>
      <c r="E270" s="50"/>
      <c r="F270" s="50"/>
      <c r="G270" s="51">
        <f ca="1">IF(ISNUMBER(Datenblatt!C41),Datenblatt!C41," -")</f>
        <v>9.9999999999999995E-8</v>
      </c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</row>
    <row r="271" spans="3:26" ht="15.75" customHeight="1" x14ac:dyDescent="0.3">
      <c r="C271" s="55" t="str">
        <f ca="1">IF(ISTEXT(Datenblatt!B42),Datenblatt!B42," -")</f>
        <v xml:space="preserve"> -</v>
      </c>
      <c r="D271" s="56"/>
      <c r="E271" s="56"/>
      <c r="F271" s="16"/>
      <c r="G271" s="57" t="str">
        <f ca="1">IF(ISNUMBER(Datenblatt!C42),Datenblatt!C42," -")</f>
        <v xml:space="preserve"> -</v>
      </c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</row>
    <row r="272" spans="3:26" ht="15.75" customHeight="1" x14ac:dyDescent="0.3">
      <c r="I272" s="35"/>
      <c r="J272" s="35"/>
      <c r="K272" s="35"/>
      <c r="L272" s="35"/>
      <c r="M272" s="35"/>
      <c r="N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</row>
    <row r="273" spans="3:26" ht="15.75" customHeight="1" x14ac:dyDescent="0.3"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</row>
    <row r="274" spans="3:26" ht="15.75" customHeight="1" x14ac:dyDescent="0.35">
      <c r="C274" s="43" t="str">
        <f>Datenblatt!D27</f>
        <v>2. Erhebung</v>
      </c>
      <c r="D274" s="44"/>
      <c r="E274" s="44"/>
      <c r="F274" s="44"/>
      <c r="G274" s="44"/>
      <c r="I274" s="35"/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</row>
    <row r="275" spans="3:26" ht="15.75" customHeight="1" x14ac:dyDescent="0.3">
      <c r="C275" s="45" t="str">
        <f ca="1">IF(ISTEXT(Datenblatt!D28),Datenblatt!D28," -")</f>
        <v>Auditive Wahrnehmung</v>
      </c>
      <c r="D275" s="46"/>
      <c r="E275" s="46"/>
      <c r="F275" s="47"/>
      <c r="G275" s="48">
        <f ca="1">IF(ISNUMBER(Datenblatt!E28),Datenblatt!E28," -")</f>
        <v>1.5E-6</v>
      </c>
      <c r="I275" s="35"/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</row>
    <row r="276" spans="3:26" ht="15.75" customHeight="1" x14ac:dyDescent="0.3">
      <c r="C276" s="49" t="str">
        <f ca="1">IF(ISTEXT(Datenblatt!D29),Datenblatt!D29," -")</f>
        <v>Emotionale Entwicklung</v>
      </c>
      <c r="D276" s="50"/>
      <c r="E276" s="50"/>
      <c r="F276" s="50"/>
      <c r="G276" s="51">
        <f ca="1">IF(ISNUMBER(Datenblatt!E29),Datenblatt!E29," -")</f>
        <v>1.3E-6</v>
      </c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</row>
    <row r="277" spans="3:26" ht="15.75" customHeight="1" x14ac:dyDescent="0.3">
      <c r="C277" s="52" t="str">
        <f ca="1">IF(ISTEXT(Datenblatt!D30),Datenblatt!D30," -")</f>
        <v>Feinmotorik</v>
      </c>
      <c r="D277" s="53"/>
      <c r="E277" s="53"/>
      <c r="G277" s="54">
        <f ca="1">IF(ISNUMBER(Datenblatt!E30),Datenblatt!E30," -")</f>
        <v>1.1999999999999999E-6</v>
      </c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35"/>
      <c r="U277" s="35"/>
      <c r="V277" s="35"/>
      <c r="W277" s="35"/>
      <c r="X277" s="35"/>
      <c r="Y277" s="35"/>
      <c r="Z277" s="35"/>
    </row>
    <row r="278" spans="3:26" ht="15.75" customHeight="1" x14ac:dyDescent="0.3">
      <c r="C278" s="49" t="str">
        <f ca="1">IF(ISTEXT(Datenblatt!D31),Datenblatt!D31," -")</f>
        <v xml:space="preserve">Grobmotorik    </v>
      </c>
      <c r="D278" s="50"/>
      <c r="E278" s="50"/>
      <c r="F278" s="50"/>
      <c r="G278" s="51">
        <f ca="1">IF(ISNUMBER(Datenblatt!E31),Datenblatt!E31," -")</f>
        <v>1.1000000000000001E-6</v>
      </c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</row>
    <row r="279" spans="3:26" ht="15.75" customHeight="1" x14ac:dyDescent="0.3">
      <c r="C279" s="52" t="str">
        <f ca="1">IF(ISTEXT(Datenblatt!D32),Datenblatt!D32," -")</f>
        <v>Kognition und Lernverhalten</v>
      </c>
      <c r="D279" s="53"/>
      <c r="E279" s="53"/>
      <c r="G279" s="54">
        <f ca="1">IF(ISNUMBER(Datenblatt!E32),Datenblatt!E32," -")</f>
        <v>9.9999999999999995E-7</v>
      </c>
      <c r="I279" s="35"/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5"/>
      <c r="Z279" s="35"/>
    </row>
    <row r="280" spans="3:26" ht="15.75" customHeight="1" x14ac:dyDescent="0.3">
      <c r="C280" s="49" t="str">
        <f ca="1">IF(ISTEXT(Datenblatt!D33),Datenblatt!D33," -")</f>
        <v>Kommunikation</v>
      </c>
      <c r="D280" s="50"/>
      <c r="E280" s="50"/>
      <c r="F280" s="50"/>
      <c r="G280" s="51">
        <f ca="1">IF(ISNUMBER(Datenblatt!E33),Datenblatt!E33," -")</f>
        <v>8.9999999999999996E-7</v>
      </c>
      <c r="I280" s="35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</row>
    <row r="281" spans="3:26" ht="15.75" customHeight="1" x14ac:dyDescent="0.3">
      <c r="C281" s="52" t="str">
        <f ca="1">IF(ISTEXT(Datenblatt!D34),Datenblatt!D34," -")</f>
        <v>Praktische soziale Selbstständigkeit</v>
      </c>
      <c r="D281" s="53"/>
      <c r="E281" s="53"/>
      <c r="G281" s="54">
        <f ca="1">IF(ISNUMBER(Datenblatt!E34),Datenblatt!E34," -")</f>
        <v>7.9999999999999996E-7</v>
      </c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</row>
    <row r="282" spans="3:26" ht="15.75" customHeight="1" x14ac:dyDescent="0.3">
      <c r="C282" s="49" t="str">
        <f ca="1">IF(ISTEXT(Datenblatt!D35),Datenblatt!D35," -")</f>
        <v>Spielverhalten</v>
      </c>
      <c r="D282" s="50"/>
      <c r="E282" s="50"/>
      <c r="F282" s="50"/>
      <c r="G282" s="51">
        <f ca="1">IF(ISNUMBER(Datenblatt!E35),Datenblatt!E35," -")</f>
        <v>6.9999999999999997E-7</v>
      </c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</row>
    <row r="283" spans="3:26" ht="15.75" customHeight="1" x14ac:dyDescent="0.3">
      <c r="C283" s="52" t="str">
        <f ca="1">IF(ISTEXT(Datenblatt!D36),Datenblatt!D36," -")</f>
        <v xml:space="preserve">Taktil - kinästhetische Wahrnehmung </v>
      </c>
      <c r="D283" s="53"/>
      <c r="E283" s="53"/>
      <c r="G283" s="54">
        <f ca="1">IF(ISNUMBER(Datenblatt!E36),Datenblatt!E36," -")</f>
        <v>5.9999999999999997E-7</v>
      </c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</row>
    <row r="284" spans="3:26" ht="15.75" customHeight="1" x14ac:dyDescent="0.3">
      <c r="C284" s="49" t="str">
        <f ca="1">IF(ISTEXT(Datenblatt!D37),Datenblatt!D37," -")</f>
        <v>Vestibuläre Wahrnehmung</v>
      </c>
      <c r="D284" s="50"/>
      <c r="E284" s="50"/>
      <c r="F284" s="50"/>
      <c r="G284" s="51">
        <f ca="1">IF(ISNUMBER(Datenblatt!E37),Datenblatt!E37," -")</f>
        <v>4.9999999999999998E-7</v>
      </c>
      <c r="I284" s="35"/>
      <c r="J284" s="35"/>
      <c r="K284" s="35"/>
      <c r="L284" s="35"/>
      <c r="M284" s="35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</row>
    <row r="285" spans="3:26" ht="15.75" customHeight="1" x14ac:dyDescent="0.3">
      <c r="C285" s="52" t="str">
        <f ca="1">IF(ISTEXT(Datenblatt!D38),Datenblatt!D38," -")</f>
        <v>Visuelle Wahrnehmung</v>
      </c>
      <c r="D285" s="53"/>
      <c r="E285" s="53"/>
      <c r="G285" s="54">
        <f ca="1">IF(ISNUMBER(Datenblatt!E38),Datenblatt!E38," -")</f>
        <v>3.9999999999999998E-7</v>
      </c>
      <c r="I285" s="35"/>
      <c r="J285" s="35"/>
      <c r="K285" s="35"/>
      <c r="L285" s="35"/>
      <c r="M285" s="35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</row>
    <row r="286" spans="3:26" ht="15.75" customHeight="1" x14ac:dyDescent="0.3">
      <c r="C286" s="49" t="str">
        <f ca="1">IF(ISTEXT(Datenblatt!D39),Datenblatt!D39," -")</f>
        <v>Zusammenarbeit mit den Eltern</v>
      </c>
      <c r="D286" s="50"/>
      <c r="E286" s="50"/>
      <c r="F286" s="50"/>
      <c r="G286" s="51">
        <f ca="1">IF(ISNUMBER(Datenblatt!E39),Datenblatt!E39," -")</f>
        <v>2.9999999999999999E-7</v>
      </c>
      <c r="I286" s="35"/>
      <c r="J286" s="35"/>
      <c r="K286" s="35"/>
      <c r="L286" s="35"/>
      <c r="M286" s="35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</row>
    <row r="287" spans="3:26" ht="15.75" customHeight="1" x14ac:dyDescent="0.3">
      <c r="C287" s="52" t="str">
        <f ca="1">IF(ISTEXT(Datenblatt!D40),Datenblatt!D40," -")</f>
        <v>In der Kindergruppe: Ressourcen d. Gruppe</v>
      </c>
      <c r="D287" s="53"/>
      <c r="E287" s="53"/>
      <c r="G287" s="54">
        <f ca="1">IF(ISNUMBER(Datenblatt!E40),Datenblatt!E40," -")</f>
        <v>1.9999999999999999E-7</v>
      </c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</row>
    <row r="288" spans="3:26" ht="15.75" customHeight="1" x14ac:dyDescent="0.3">
      <c r="C288" s="49" t="str">
        <f ca="1">IF(ISTEXT(Datenblatt!D41),Datenblatt!D41," -")</f>
        <v>In der Kindergruppe: Ressourcen d. Kindes</v>
      </c>
      <c r="D288" s="50"/>
      <c r="E288" s="50"/>
      <c r="F288" s="50"/>
      <c r="G288" s="51">
        <f ca="1">IF(ISNUMBER(Datenblatt!E41),Datenblatt!E41," -")</f>
        <v>9.9999999999999995E-8</v>
      </c>
      <c r="I288" s="35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</row>
    <row r="289" spans="3:26" ht="15.75" customHeight="1" x14ac:dyDescent="0.3">
      <c r="C289" s="55" t="str">
        <f ca="1">IF(ISTEXT(Datenblatt!D42),Datenblatt!D42," -")</f>
        <v xml:space="preserve"> -</v>
      </c>
      <c r="D289" s="56"/>
      <c r="E289" s="56"/>
      <c r="F289" s="16"/>
      <c r="G289" s="57" t="str">
        <f ca="1">IF(ISNUMBER(Datenblatt!E42),Datenblatt!E42," -")</f>
        <v xml:space="preserve"> -</v>
      </c>
      <c r="I289" s="35"/>
      <c r="J289" s="35"/>
      <c r="K289" s="35"/>
      <c r="L289" s="35"/>
      <c r="M289" s="35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</row>
    <row r="290" spans="3:26" ht="15.75" customHeight="1" x14ac:dyDescent="0.3">
      <c r="I290" s="35"/>
      <c r="J290" s="35"/>
      <c r="K290" s="35"/>
      <c r="L290" s="35"/>
      <c r="M290" s="35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</row>
    <row r="291" spans="3:26" ht="15.75" customHeight="1" x14ac:dyDescent="0.3">
      <c r="I291" s="35"/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</row>
    <row r="292" spans="3:26" ht="15.75" customHeight="1" x14ac:dyDescent="0.35">
      <c r="C292" s="43" t="str">
        <f>Datenblatt!F27</f>
        <v>3. Erhebung</v>
      </c>
      <c r="D292" s="44"/>
      <c r="E292" s="44"/>
      <c r="F292" s="44"/>
      <c r="G292" s="44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</row>
    <row r="293" spans="3:26" ht="15.75" customHeight="1" x14ac:dyDescent="0.3">
      <c r="C293" s="45" t="str">
        <f ca="1">IF(ISTEXT(Datenblatt!F28),Datenblatt!F28," -")</f>
        <v>Auditive Wahrnehmung</v>
      </c>
      <c r="D293" s="46"/>
      <c r="E293" s="46"/>
      <c r="F293" s="47"/>
      <c r="G293" s="48">
        <f ca="1">IF(ISNUMBER(Datenblatt!G28),Datenblatt!G28,"-")</f>
        <v>1.5E-6</v>
      </c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</row>
    <row r="294" spans="3:26" ht="15.75" customHeight="1" x14ac:dyDescent="0.3">
      <c r="C294" s="49" t="str">
        <f ca="1">IF(ISTEXT(Datenblatt!F29),Datenblatt!F29," -")</f>
        <v>Emotionale Entwicklung</v>
      </c>
      <c r="D294" s="50"/>
      <c r="E294" s="50"/>
      <c r="F294" s="50"/>
      <c r="G294" s="51">
        <f ca="1">IF(ISNUMBER(Datenblatt!G29),Datenblatt!G29,"-")</f>
        <v>1.3E-6</v>
      </c>
      <c r="I294" s="35"/>
      <c r="J294" s="35"/>
      <c r="K294" s="35"/>
      <c r="L294" s="35"/>
      <c r="M294" s="35"/>
      <c r="N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</row>
    <row r="295" spans="3:26" ht="15.75" customHeight="1" x14ac:dyDescent="0.3">
      <c r="C295" s="52" t="str">
        <f ca="1">IF(ISTEXT(Datenblatt!F30),Datenblatt!F30," -")</f>
        <v>Feinmotorik</v>
      </c>
      <c r="D295" s="53"/>
      <c r="E295" s="53"/>
      <c r="G295" s="54">
        <f ca="1">IF(ISNUMBER(Datenblatt!G30),Datenblatt!G30,"-")</f>
        <v>1.1999999999999999E-6</v>
      </c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</row>
    <row r="296" spans="3:26" ht="15.75" customHeight="1" x14ac:dyDescent="0.3">
      <c r="C296" s="49" t="str">
        <f ca="1">IF(ISTEXT(Datenblatt!F31),Datenblatt!F31," -")</f>
        <v xml:space="preserve">Grobmotorik    </v>
      </c>
      <c r="D296" s="50"/>
      <c r="E296" s="50"/>
      <c r="F296" s="50"/>
      <c r="G296" s="51">
        <f ca="1">IF(ISNUMBER(Datenblatt!G31),Datenblatt!G31,"-")</f>
        <v>1.1000000000000001E-6</v>
      </c>
      <c r="I296" s="35"/>
      <c r="J296" s="35"/>
      <c r="K296" s="35"/>
      <c r="L296" s="35"/>
      <c r="M296" s="35"/>
      <c r="N296" s="35"/>
      <c r="O296" s="35"/>
      <c r="P296" s="35"/>
      <c r="Q296" s="35"/>
      <c r="R296" s="35"/>
      <c r="S296" s="35"/>
      <c r="T296" s="35"/>
      <c r="U296" s="35"/>
      <c r="V296" s="35"/>
      <c r="W296" s="35"/>
      <c r="X296" s="35"/>
      <c r="Y296" s="35"/>
      <c r="Z296" s="35"/>
    </row>
    <row r="297" spans="3:26" ht="15.75" customHeight="1" x14ac:dyDescent="0.3">
      <c r="C297" s="52" t="str">
        <f ca="1">IF(ISTEXT(Datenblatt!F32),Datenblatt!F32," -")</f>
        <v>Kognition und Lernverhalten</v>
      </c>
      <c r="D297" s="53"/>
      <c r="E297" s="53"/>
      <c r="G297" s="54">
        <f ca="1">IF(ISNUMBER(Datenblatt!G32),Datenblatt!G32,"-")</f>
        <v>9.9999999999999995E-7</v>
      </c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</row>
    <row r="298" spans="3:26" ht="15.75" customHeight="1" x14ac:dyDescent="0.3">
      <c r="C298" s="49" t="str">
        <f ca="1">IF(ISTEXT(Datenblatt!F33),Datenblatt!F33," -")</f>
        <v>Kommunikation</v>
      </c>
      <c r="D298" s="50"/>
      <c r="E298" s="50"/>
      <c r="F298" s="50"/>
      <c r="G298" s="51">
        <f ca="1">IF(ISNUMBER(Datenblatt!G33),Datenblatt!G33,"-")</f>
        <v>8.9999999999999996E-7</v>
      </c>
      <c r="I298" s="35"/>
      <c r="J298" s="35"/>
      <c r="K298" s="35"/>
      <c r="L298" s="35"/>
      <c r="M298" s="35"/>
      <c r="N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</row>
    <row r="299" spans="3:26" ht="15.75" customHeight="1" x14ac:dyDescent="0.3">
      <c r="C299" s="52" t="str">
        <f ca="1">IF(ISTEXT(Datenblatt!F34),Datenblatt!F34," -")</f>
        <v>Praktische soziale Selbstständigkeit</v>
      </c>
      <c r="D299" s="53"/>
      <c r="E299" s="53"/>
      <c r="G299" s="54">
        <f ca="1">IF(ISNUMBER(Datenblatt!G34),Datenblatt!G34,"-")</f>
        <v>7.9999999999999996E-7</v>
      </c>
      <c r="I299" s="35"/>
      <c r="J299" s="35"/>
      <c r="K299" s="35"/>
      <c r="L299" s="35"/>
      <c r="M299" s="35"/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</row>
    <row r="300" spans="3:26" ht="15.75" customHeight="1" x14ac:dyDescent="0.3">
      <c r="C300" s="49" t="str">
        <f ca="1">IF(ISTEXT(Datenblatt!F35),Datenblatt!F35," -")</f>
        <v>Spielverhalten</v>
      </c>
      <c r="D300" s="50"/>
      <c r="E300" s="50"/>
      <c r="F300" s="50"/>
      <c r="G300" s="51">
        <f ca="1">IF(ISNUMBER(Datenblatt!G35),Datenblatt!G35,"-")</f>
        <v>6.9999999999999997E-7</v>
      </c>
      <c r="I300" s="35"/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</row>
    <row r="301" spans="3:26" ht="15.75" customHeight="1" x14ac:dyDescent="0.3">
      <c r="C301" s="52" t="str">
        <f ca="1">IF(ISTEXT(Datenblatt!F36),Datenblatt!F36," -")</f>
        <v xml:space="preserve">Taktil - kinästhetische Wahrnehmung </v>
      </c>
      <c r="D301" s="53"/>
      <c r="E301" s="53"/>
      <c r="G301" s="54">
        <f ca="1">IF(ISNUMBER(Datenblatt!G36),Datenblatt!G36,"-")</f>
        <v>5.9999999999999997E-7</v>
      </c>
      <c r="I301" s="35"/>
      <c r="J301" s="35"/>
      <c r="K301" s="35"/>
      <c r="L301" s="35"/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</row>
    <row r="302" spans="3:26" ht="15.75" customHeight="1" x14ac:dyDescent="0.3">
      <c r="C302" s="49" t="str">
        <f ca="1">IF(ISTEXT(Datenblatt!F37),Datenblatt!F37," -")</f>
        <v>Vestibuläre Wahrnehmung</v>
      </c>
      <c r="D302" s="50"/>
      <c r="E302" s="50"/>
      <c r="F302" s="50"/>
      <c r="G302" s="51">
        <f ca="1">IF(ISNUMBER(Datenblatt!G37),Datenblatt!G37,"-")</f>
        <v>4.9999999999999998E-7</v>
      </c>
      <c r="I302" s="35"/>
      <c r="J302" s="35"/>
      <c r="K302" s="35"/>
      <c r="L302" s="35"/>
      <c r="M302" s="35"/>
      <c r="N302" s="35"/>
      <c r="O302" s="35"/>
      <c r="P302" s="35"/>
      <c r="Q302" s="35"/>
      <c r="R302" s="35"/>
      <c r="S302" s="35"/>
      <c r="T302" s="35"/>
      <c r="U302" s="35"/>
      <c r="V302" s="35"/>
      <c r="W302" s="35"/>
      <c r="X302" s="35"/>
      <c r="Y302" s="35"/>
      <c r="Z302" s="35"/>
    </row>
    <row r="303" spans="3:26" ht="15.75" customHeight="1" x14ac:dyDescent="0.3">
      <c r="C303" s="52" t="str">
        <f ca="1">IF(ISTEXT(Datenblatt!F38),Datenblatt!F38," -")</f>
        <v>Visuelle Wahrnehmung</v>
      </c>
      <c r="D303" s="53"/>
      <c r="E303" s="53"/>
      <c r="G303" s="54">
        <f ca="1">IF(ISNUMBER(Datenblatt!G38),Datenblatt!G38,"-")</f>
        <v>3.9999999999999998E-7</v>
      </c>
      <c r="I303" s="35"/>
      <c r="J303" s="35"/>
      <c r="K303" s="35"/>
      <c r="L303" s="35"/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</row>
    <row r="304" spans="3:26" ht="15.75" customHeight="1" x14ac:dyDescent="0.3">
      <c r="C304" s="58" t="str">
        <f ca="1">IF(ISTEXT(Datenblatt!F39),Datenblatt!F39," -")</f>
        <v>Zusammenarbeit mit den Eltern</v>
      </c>
      <c r="D304" s="50"/>
      <c r="E304" s="50"/>
      <c r="F304" s="50"/>
      <c r="G304" s="51">
        <f ca="1">IF(ISNUMBER(Datenblatt!G39),Datenblatt!G39,"-")</f>
        <v>2.9999999999999999E-7</v>
      </c>
      <c r="I304" s="35"/>
      <c r="J304" s="35"/>
      <c r="K304" s="35"/>
      <c r="L304" s="35"/>
      <c r="M304" s="35"/>
      <c r="N304" s="35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5"/>
      <c r="Z304" s="35"/>
    </row>
    <row r="305" spans="3:26" ht="15.75" customHeight="1" x14ac:dyDescent="0.3">
      <c r="C305" s="52" t="str">
        <f ca="1">IF(ISTEXT(Datenblatt!F40),Datenblatt!F40," -")</f>
        <v>In der Kindergruppe: Ressourcen d. Gruppe</v>
      </c>
      <c r="D305" s="53"/>
      <c r="E305" s="53"/>
      <c r="G305" s="54">
        <f ca="1">IF(ISNUMBER(Datenblatt!G40),Datenblatt!G40,"-")</f>
        <v>1.9999999999999999E-7</v>
      </c>
      <c r="I305" s="35"/>
      <c r="J305" s="35"/>
      <c r="K305" s="35"/>
      <c r="L305" s="35"/>
      <c r="M305" s="35"/>
      <c r="N305" s="35"/>
      <c r="O305" s="35"/>
      <c r="P305" s="35"/>
      <c r="Q305" s="35"/>
      <c r="R305" s="35"/>
      <c r="S305" s="35"/>
      <c r="T305" s="35"/>
      <c r="U305" s="35"/>
      <c r="V305" s="35"/>
      <c r="W305" s="35"/>
      <c r="X305" s="35"/>
      <c r="Y305" s="35"/>
      <c r="Z305" s="35"/>
    </row>
    <row r="306" spans="3:26" ht="15.75" customHeight="1" x14ac:dyDescent="0.3">
      <c r="C306" s="49" t="str">
        <f ca="1">IF(ISTEXT(Datenblatt!F41),Datenblatt!F41," -")</f>
        <v>In der Kindergruppe: Ressourcen d. Kindes</v>
      </c>
      <c r="D306" s="50"/>
      <c r="E306" s="50"/>
      <c r="F306" s="50"/>
      <c r="G306" s="51">
        <f ca="1">IF(ISNUMBER(Datenblatt!G41),Datenblatt!G41,"-")</f>
        <v>9.9999999999999995E-8</v>
      </c>
      <c r="I306" s="35"/>
      <c r="J306" s="35"/>
      <c r="K306" s="35"/>
      <c r="L306" s="35"/>
      <c r="M306" s="35"/>
      <c r="N306" s="35"/>
      <c r="O306" s="35"/>
      <c r="P306" s="35"/>
      <c r="Q306" s="35"/>
      <c r="R306" s="35"/>
      <c r="S306" s="35"/>
      <c r="T306" s="35"/>
      <c r="U306" s="35"/>
      <c r="V306" s="35"/>
      <c r="W306" s="35"/>
      <c r="X306" s="35"/>
      <c r="Y306" s="35"/>
      <c r="Z306" s="35"/>
    </row>
    <row r="307" spans="3:26" ht="15.75" customHeight="1" x14ac:dyDescent="0.3">
      <c r="C307" s="55" t="str">
        <f ca="1">IF(ISTEXT(Datenblatt!F42),Datenblatt!F42," -")</f>
        <v xml:space="preserve"> -</v>
      </c>
      <c r="D307" s="56"/>
      <c r="E307" s="56"/>
      <c r="F307" s="16"/>
      <c r="G307" s="57" t="str">
        <f ca="1">IF(ISNUMBER(Datenblatt!G42),Datenblatt!G42,"-")</f>
        <v>-</v>
      </c>
      <c r="I307" s="35"/>
      <c r="J307" s="35"/>
      <c r="K307" s="35"/>
      <c r="L307" s="35"/>
      <c r="M307" s="35"/>
      <c r="N307" s="35"/>
      <c r="O307" s="35"/>
      <c r="P307" s="35"/>
      <c r="Q307" s="35"/>
      <c r="R307" s="35"/>
      <c r="S307" s="35"/>
      <c r="T307" s="35"/>
      <c r="U307" s="35"/>
      <c r="V307" s="35"/>
      <c r="W307" s="35"/>
      <c r="X307" s="35"/>
      <c r="Y307" s="35"/>
      <c r="Z307" s="35"/>
    </row>
    <row r="308" spans="3:26" ht="15.75" customHeight="1" x14ac:dyDescent="0.3">
      <c r="I308" s="35"/>
      <c r="J308" s="35"/>
      <c r="K308" s="35"/>
      <c r="L308" s="35"/>
      <c r="M308" s="35"/>
      <c r="N308" s="35"/>
      <c r="O308" s="35"/>
      <c r="P308" s="35"/>
      <c r="Q308" s="35"/>
      <c r="R308" s="35"/>
      <c r="S308" s="35"/>
      <c r="T308" s="35"/>
      <c r="U308" s="35"/>
      <c r="V308" s="35"/>
      <c r="W308" s="35"/>
      <c r="X308" s="35"/>
      <c r="Y308" s="35"/>
      <c r="Z308" s="35"/>
    </row>
    <row r="309" spans="3:26" ht="15.75" customHeight="1" x14ac:dyDescent="0.3">
      <c r="I309" s="35"/>
      <c r="J309" s="35"/>
      <c r="K309" s="35"/>
      <c r="L309" s="35"/>
      <c r="M309" s="35"/>
      <c r="N309" s="35"/>
      <c r="O309" s="35"/>
      <c r="P309" s="35"/>
      <c r="Q309" s="35"/>
      <c r="R309" s="35"/>
      <c r="S309" s="35"/>
      <c r="T309" s="35"/>
      <c r="U309" s="35"/>
      <c r="V309" s="35"/>
      <c r="W309" s="35"/>
      <c r="X309" s="35"/>
      <c r="Y309" s="35"/>
      <c r="Z309" s="35"/>
    </row>
    <row r="310" spans="3:26" ht="15.75" customHeight="1" x14ac:dyDescent="0.35">
      <c r="C310" s="43" t="str">
        <f>Datenblatt!H27</f>
        <v>4. Erhebung</v>
      </c>
      <c r="D310" s="44"/>
      <c r="E310" s="44"/>
      <c r="F310" s="44"/>
      <c r="G310" s="44"/>
      <c r="I310" s="35"/>
      <c r="J310" s="35"/>
      <c r="K310" s="35"/>
      <c r="L310" s="35"/>
      <c r="M310" s="35"/>
      <c r="N310" s="35"/>
      <c r="O310" s="35"/>
      <c r="P310" s="35"/>
      <c r="Q310" s="35"/>
      <c r="R310" s="35"/>
      <c r="S310" s="35"/>
      <c r="T310" s="35"/>
      <c r="U310" s="35"/>
      <c r="V310" s="35"/>
      <c r="W310" s="35"/>
      <c r="X310" s="35"/>
      <c r="Y310" s="35"/>
      <c r="Z310" s="35"/>
    </row>
    <row r="311" spans="3:26" ht="15.75" customHeight="1" x14ac:dyDescent="0.3">
      <c r="C311" s="59" t="str">
        <f ca="1">IF(ISTEXT(Datenblatt!H28),Datenblatt!H28," - ")</f>
        <v>Auditive Wahrnehmung</v>
      </c>
      <c r="D311" s="46"/>
      <c r="E311" s="46"/>
      <c r="F311" s="47"/>
      <c r="G311" s="48">
        <f ca="1">IF(ISNUMBER(Datenblatt!I28),Datenblatt!I28," -")</f>
        <v>1.5E-6</v>
      </c>
      <c r="I311" s="35"/>
      <c r="J311" s="35"/>
      <c r="K311" s="35"/>
      <c r="L311" s="35"/>
      <c r="M311" s="35"/>
      <c r="N311" s="35"/>
      <c r="O311" s="35"/>
      <c r="P311" s="35"/>
      <c r="Q311" s="35"/>
      <c r="R311" s="35"/>
      <c r="S311" s="35"/>
      <c r="T311" s="35"/>
      <c r="U311" s="35"/>
      <c r="V311" s="35"/>
      <c r="W311" s="35"/>
      <c r="X311" s="35"/>
      <c r="Y311" s="35"/>
      <c r="Z311" s="35"/>
    </row>
    <row r="312" spans="3:26" ht="15.75" customHeight="1" x14ac:dyDescent="0.3">
      <c r="C312" s="58" t="str">
        <f ca="1">IF(ISTEXT(Datenblatt!H29),Datenblatt!H29," - ")</f>
        <v>Emotionale Entwicklung</v>
      </c>
      <c r="D312" s="50"/>
      <c r="E312" s="50"/>
      <c r="F312" s="50"/>
      <c r="G312" s="51">
        <f ca="1">IF(ISNUMBER(Datenblatt!I29),Datenblatt!I29," -")</f>
        <v>1.3E-6</v>
      </c>
      <c r="I312" s="35"/>
      <c r="J312" s="35"/>
      <c r="K312" s="35"/>
      <c r="L312" s="35"/>
      <c r="M312" s="35"/>
      <c r="N312" s="35"/>
      <c r="O312" s="35"/>
      <c r="P312" s="35"/>
      <c r="Q312" s="35"/>
      <c r="R312" s="35"/>
      <c r="S312" s="35"/>
      <c r="T312" s="35"/>
      <c r="U312" s="35"/>
      <c r="V312" s="35"/>
      <c r="W312" s="35"/>
      <c r="X312" s="35"/>
      <c r="Y312" s="35"/>
      <c r="Z312" s="35"/>
    </row>
    <row r="313" spans="3:26" ht="15.75" customHeight="1" x14ac:dyDescent="0.3">
      <c r="C313" s="60" t="str">
        <f ca="1">IF(ISTEXT(Datenblatt!H30),Datenblatt!H30," - ")</f>
        <v>Feinmotorik</v>
      </c>
      <c r="D313" s="53"/>
      <c r="E313" s="53"/>
      <c r="G313" s="54">
        <f ca="1">IF(ISNUMBER(Datenblatt!I30),Datenblatt!I30," -")</f>
        <v>1.1999999999999999E-6</v>
      </c>
      <c r="I313" s="35"/>
      <c r="J313" s="35"/>
      <c r="K313" s="35"/>
      <c r="L313" s="35"/>
      <c r="M313" s="35"/>
      <c r="N313" s="35"/>
      <c r="O313" s="35"/>
      <c r="P313" s="35"/>
      <c r="Q313" s="35"/>
      <c r="R313" s="35"/>
      <c r="S313" s="35"/>
      <c r="T313" s="35"/>
      <c r="U313" s="35"/>
      <c r="V313" s="35"/>
      <c r="W313" s="35"/>
      <c r="X313" s="35"/>
      <c r="Y313" s="35"/>
      <c r="Z313" s="35"/>
    </row>
    <row r="314" spans="3:26" ht="15.75" customHeight="1" x14ac:dyDescent="0.3">
      <c r="C314" s="58" t="str">
        <f ca="1">IF(ISTEXT(Datenblatt!H31),Datenblatt!H31," - ")</f>
        <v xml:space="preserve">Grobmotorik    </v>
      </c>
      <c r="D314" s="50"/>
      <c r="E314" s="50"/>
      <c r="F314" s="50"/>
      <c r="G314" s="51">
        <f ca="1">IF(ISNUMBER(Datenblatt!I31),Datenblatt!I31," -")</f>
        <v>1.1000000000000001E-6</v>
      </c>
      <c r="I314" s="35"/>
      <c r="J314" s="35"/>
      <c r="K314" s="35"/>
      <c r="L314" s="35"/>
      <c r="M314" s="35"/>
      <c r="N314" s="35"/>
      <c r="O314" s="35"/>
      <c r="P314" s="35"/>
      <c r="Q314" s="35"/>
      <c r="R314" s="35"/>
      <c r="S314" s="35"/>
      <c r="T314" s="35"/>
      <c r="U314" s="35"/>
      <c r="V314" s="35"/>
      <c r="W314" s="35"/>
      <c r="X314" s="35"/>
      <c r="Y314" s="35"/>
      <c r="Z314" s="35"/>
    </row>
    <row r="315" spans="3:26" ht="15.75" customHeight="1" x14ac:dyDescent="0.3">
      <c r="C315" s="60" t="str">
        <f ca="1">IF(ISTEXT(Datenblatt!H32),Datenblatt!H32," - ")</f>
        <v>Kognition und Lernverhalten</v>
      </c>
      <c r="D315" s="53"/>
      <c r="E315" s="53"/>
      <c r="G315" s="54">
        <f ca="1">IF(ISNUMBER(Datenblatt!I32),Datenblatt!I32," -")</f>
        <v>9.9999999999999995E-7</v>
      </c>
      <c r="I315" s="35"/>
      <c r="J315" s="35"/>
      <c r="K315" s="35"/>
      <c r="L315" s="35"/>
      <c r="M315" s="35"/>
      <c r="N315" s="35"/>
      <c r="O315" s="35"/>
      <c r="P315" s="35"/>
      <c r="Q315" s="35"/>
      <c r="R315" s="35"/>
      <c r="S315" s="35"/>
      <c r="T315" s="35"/>
      <c r="U315" s="35"/>
      <c r="V315" s="35"/>
      <c r="W315" s="35"/>
      <c r="X315" s="35"/>
      <c r="Y315" s="35"/>
      <c r="Z315" s="35"/>
    </row>
    <row r="316" spans="3:26" ht="15.75" customHeight="1" x14ac:dyDescent="0.3">
      <c r="C316" s="58" t="str">
        <f ca="1">IF(ISTEXT(Datenblatt!H33),Datenblatt!H33," - ")</f>
        <v>Kommunikation</v>
      </c>
      <c r="D316" s="50"/>
      <c r="E316" s="50"/>
      <c r="F316" s="50"/>
      <c r="G316" s="51">
        <f ca="1">IF(ISNUMBER(Datenblatt!I33),Datenblatt!I33," -")</f>
        <v>8.9999999999999996E-7</v>
      </c>
      <c r="I316" s="35"/>
      <c r="J316" s="35"/>
      <c r="K316" s="35"/>
      <c r="L316" s="35"/>
      <c r="M316" s="35"/>
      <c r="N316" s="35"/>
      <c r="O316" s="35"/>
      <c r="P316" s="35"/>
      <c r="Q316" s="35"/>
      <c r="R316" s="35"/>
      <c r="S316" s="35"/>
      <c r="T316" s="35"/>
      <c r="U316" s="35"/>
      <c r="V316" s="35"/>
      <c r="W316" s="35"/>
      <c r="X316" s="35"/>
      <c r="Y316" s="35"/>
      <c r="Z316" s="35"/>
    </row>
    <row r="317" spans="3:26" ht="15.75" customHeight="1" x14ac:dyDescent="0.3">
      <c r="C317" s="60" t="str">
        <f ca="1">IF(ISTEXT(Datenblatt!H34),Datenblatt!H34," - ")</f>
        <v>Praktische soziale Selbstständigkeit</v>
      </c>
      <c r="D317" s="53"/>
      <c r="E317" s="53"/>
      <c r="G317" s="54">
        <f ca="1">IF(ISNUMBER(Datenblatt!I34),Datenblatt!I34," -")</f>
        <v>7.9999999999999996E-7</v>
      </c>
      <c r="I317" s="35"/>
      <c r="J317" s="35"/>
      <c r="K317" s="35"/>
      <c r="L317" s="35"/>
      <c r="M317" s="35"/>
      <c r="N317" s="35"/>
      <c r="O317" s="35"/>
      <c r="P317" s="35"/>
      <c r="Q317" s="35"/>
      <c r="R317" s="35"/>
      <c r="S317" s="35"/>
      <c r="T317" s="35"/>
      <c r="U317" s="35"/>
      <c r="V317" s="35"/>
      <c r="W317" s="35"/>
      <c r="X317" s="35"/>
      <c r="Y317" s="35"/>
      <c r="Z317" s="35"/>
    </row>
    <row r="318" spans="3:26" ht="15.75" customHeight="1" x14ac:dyDescent="0.3">
      <c r="C318" s="58" t="str">
        <f ca="1">IF(ISTEXT(Datenblatt!H35),Datenblatt!H35," - ")</f>
        <v>Spielverhalten</v>
      </c>
      <c r="D318" s="50"/>
      <c r="E318" s="50"/>
      <c r="F318" s="50"/>
      <c r="G318" s="51">
        <f ca="1">IF(ISNUMBER(Datenblatt!I35),Datenblatt!I35," -")</f>
        <v>6.9999999999999997E-7</v>
      </c>
      <c r="I318" s="35"/>
      <c r="J318" s="35"/>
      <c r="K318" s="35"/>
      <c r="L318" s="35"/>
      <c r="M318" s="35"/>
      <c r="N318" s="35"/>
      <c r="O318" s="35"/>
      <c r="P318" s="35"/>
      <c r="Q318" s="35"/>
      <c r="R318" s="35"/>
      <c r="S318" s="35"/>
      <c r="T318" s="35"/>
      <c r="U318" s="35"/>
      <c r="V318" s="35"/>
      <c r="W318" s="35"/>
      <c r="X318" s="35"/>
      <c r="Y318" s="35"/>
      <c r="Z318" s="35"/>
    </row>
    <row r="319" spans="3:26" ht="15.75" customHeight="1" x14ac:dyDescent="0.3">
      <c r="C319" s="60" t="str">
        <f ca="1">IF(ISTEXT(Datenblatt!H36),Datenblatt!H36," - ")</f>
        <v xml:space="preserve">Taktil - kinästhetische Wahrnehmung </v>
      </c>
      <c r="D319" s="53"/>
      <c r="E319" s="53"/>
      <c r="G319" s="54">
        <f ca="1">IF(ISNUMBER(Datenblatt!I36),Datenblatt!I36," -")</f>
        <v>5.9999999999999997E-7</v>
      </c>
      <c r="I319" s="35"/>
      <c r="J319" s="35"/>
      <c r="K319" s="35"/>
      <c r="L319" s="35"/>
      <c r="M319" s="35"/>
      <c r="N319" s="35"/>
      <c r="O319" s="35"/>
      <c r="P319" s="35"/>
      <c r="Q319" s="35"/>
      <c r="R319" s="35"/>
      <c r="S319" s="35"/>
      <c r="T319" s="35"/>
      <c r="U319" s="35"/>
      <c r="V319" s="35"/>
      <c r="W319" s="35"/>
      <c r="X319" s="35"/>
      <c r="Y319" s="35"/>
      <c r="Z319" s="35"/>
    </row>
    <row r="320" spans="3:26" ht="15.75" customHeight="1" x14ac:dyDescent="0.3">
      <c r="C320" s="58" t="str">
        <f ca="1">IF(ISTEXT(Datenblatt!H37),Datenblatt!H37," - ")</f>
        <v>Vestibuläre Wahrnehmung</v>
      </c>
      <c r="D320" s="50"/>
      <c r="E320" s="50"/>
      <c r="F320" s="50"/>
      <c r="G320" s="51">
        <f ca="1">IF(ISNUMBER(Datenblatt!I37),Datenblatt!I37," -")</f>
        <v>4.9999999999999998E-7</v>
      </c>
      <c r="I320" s="35"/>
      <c r="J320" s="35"/>
      <c r="K320" s="35"/>
      <c r="L320" s="35"/>
      <c r="M320" s="35"/>
      <c r="N320" s="35"/>
      <c r="O320" s="35"/>
      <c r="P320" s="35"/>
      <c r="Q320" s="35"/>
      <c r="R320" s="35"/>
      <c r="S320" s="35"/>
      <c r="T320" s="35"/>
      <c r="U320" s="35"/>
      <c r="V320" s="35"/>
      <c r="W320" s="35"/>
      <c r="X320" s="35"/>
      <c r="Y320" s="35"/>
      <c r="Z320" s="35"/>
    </row>
    <row r="321" spans="3:26" ht="15.75" customHeight="1" x14ac:dyDescent="0.3">
      <c r="C321" s="60" t="str">
        <f ca="1">IF(ISTEXT(Datenblatt!H38),Datenblatt!H38," - ")</f>
        <v>Visuelle Wahrnehmung</v>
      </c>
      <c r="D321" s="53"/>
      <c r="E321" s="53"/>
      <c r="G321" s="54">
        <f ca="1">IF(ISNUMBER(Datenblatt!I38),Datenblatt!I38," -")</f>
        <v>3.9999999999999998E-7</v>
      </c>
      <c r="I321" s="35"/>
      <c r="J321" s="35"/>
      <c r="K321" s="35"/>
      <c r="L321" s="35"/>
      <c r="M321" s="35"/>
      <c r="N321" s="35"/>
      <c r="O321" s="35"/>
      <c r="P321" s="35"/>
      <c r="Q321" s="35"/>
      <c r="R321" s="35"/>
      <c r="S321" s="35"/>
      <c r="T321" s="35"/>
      <c r="U321" s="35"/>
      <c r="V321" s="35"/>
      <c r="W321" s="35"/>
      <c r="X321" s="35"/>
      <c r="Y321" s="35"/>
      <c r="Z321" s="35"/>
    </row>
    <row r="322" spans="3:26" ht="15.75" customHeight="1" x14ac:dyDescent="0.3">
      <c r="C322" s="58" t="str">
        <f ca="1">IF(ISTEXT(Datenblatt!H39),Datenblatt!H39," - ")</f>
        <v>Zusammenarbeit mit den Eltern</v>
      </c>
      <c r="D322" s="50"/>
      <c r="E322" s="50"/>
      <c r="F322" s="50"/>
      <c r="G322" s="51">
        <f ca="1">IF(ISNUMBER(Datenblatt!I39),Datenblatt!I39," -")</f>
        <v>2.9999999999999999E-7</v>
      </c>
      <c r="I322" s="35"/>
      <c r="J322" s="35"/>
      <c r="K322" s="35"/>
      <c r="L322" s="35"/>
      <c r="M322" s="35"/>
      <c r="N322" s="35"/>
      <c r="O322" s="35"/>
      <c r="P322" s="35"/>
      <c r="Q322" s="35"/>
      <c r="R322" s="35"/>
      <c r="S322" s="35"/>
      <c r="T322" s="35"/>
      <c r="U322" s="35"/>
      <c r="V322" s="35"/>
      <c r="W322" s="35"/>
      <c r="X322" s="35"/>
      <c r="Y322" s="35"/>
      <c r="Z322" s="35"/>
    </row>
    <row r="323" spans="3:26" ht="15.75" customHeight="1" x14ac:dyDescent="0.3">
      <c r="C323" s="60" t="str">
        <f ca="1">IF(ISTEXT(Datenblatt!H40),Datenblatt!H40," - ")</f>
        <v>In der Kindergruppe: Ressourcen d. Gruppe</v>
      </c>
      <c r="D323" s="53"/>
      <c r="E323" s="53"/>
      <c r="G323" s="54">
        <f ca="1">IF(ISNUMBER(Datenblatt!I40),Datenblatt!I40," -")</f>
        <v>1.9999999999999999E-7</v>
      </c>
      <c r="I323" s="35"/>
      <c r="J323" s="35"/>
      <c r="K323" s="35"/>
      <c r="L323" s="35"/>
      <c r="M323" s="35"/>
      <c r="N323" s="35"/>
      <c r="O323" s="35"/>
      <c r="P323" s="35"/>
      <c r="Q323" s="35"/>
      <c r="R323" s="35"/>
      <c r="S323" s="35"/>
      <c r="T323" s="35"/>
      <c r="U323" s="35"/>
      <c r="V323" s="35"/>
      <c r="W323" s="35"/>
      <c r="X323" s="35"/>
      <c r="Y323" s="35"/>
      <c r="Z323" s="35"/>
    </row>
    <row r="324" spans="3:26" ht="15.75" customHeight="1" x14ac:dyDescent="0.3">
      <c r="C324" s="58" t="str">
        <f ca="1">IF(ISTEXT(Datenblatt!H41),Datenblatt!H41," - ")</f>
        <v>In der Kindergruppe: Ressourcen d. Kindes</v>
      </c>
      <c r="D324" s="50"/>
      <c r="E324" s="50"/>
      <c r="F324" s="50"/>
      <c r="G324" s="51">
        <f ca="1">IF(ISNUMBER(Datenblatt!I41),Datenblatt!I41," -")</f>
        <v>9.9999999999999995E-8</v>
      </c>
      <c r="I324" s="35"/>
      <c r="J324" s="35"/>
      <c r="K324" s="35"/>
      <c r="L324" s="35"/>
      <c r="M324" s="35"/>
      <c r="N324" s="35"/>
      <c r="O324" s="35"/>
      <c r="P324" s="35"/>
      <c r="Q324" s="35"/>
      <c r="R324" s="35"/>
      <c r="S324" s="35"/>
      <c r="T324" s="35"/>
      <c r="U324" s="35"/>
      <c r="V324" s="35"/>
      <c r="W324" s="35"/>
      <c r="X324" s="35"/>
      <c r="Y324" s="35"/>
      <c r="Z324" s="35"/>
    </row>
    <row r="325" spans="3:26" ht="15.75" customHeight="1" x14ac:dyDescent="0.3">
      <c r="C325" s="61" t="str">
        <f ca="1">IF(ISTEXT(Datenblatt!H42),Datenblatt!H42," - ")</f>
        <v xml:space="preserve"> - </v>
      </c>
      <c r="D325" s="56"/>
      <c r="E325" s="56"/>
      <c r="F325" s="16"/>
      <c r="G325" s="57" t="str">
        <f ca="1">IF(ISNUMBER(Datenblatt!I42),Datenblatt!I42," -")</f>
        <v xml:space="preserve"> -</v>
      </c>
      <c r="I325" s="35"/>
      <c r="J325" s="35"/>
      <c r="K325" s="35"/>
      <c r="L325" s="35"/>
      <c r="M325" s="35"/>
      <c r="N325" s="35"/>
      <c r="O325" s="35"/>
      <c r="P325" s="35"/>
      <c r="Q325" s="35"/>
      <c r="R325" s="35"/>
      <c r="S325" s="35"/>
      <c r="T325" s="35"/>
      <c r="U325" s="35"/>
      <c r="V325" s="35"/>
      <c r="W325" s="35"/>
      <c r="X325" s="35"/>
      <c r="Y325" s="35"/>
      <c r="Z325" s="35"/>
    </row>
    <row r="326" spans="3:26" ht="15.75" customHeight="1" x14ac:dyDescent="0.3">
      <c r="I326" s="35"/>
      <c r="J326" s="35"/>
      <c r="K326" s="35"/>
      <c r="L326" s="35"/>
      <c r="M326" s="35"/>
      <c r="N326" s="35"/>
      <c r="O326" s="35"/>
      <c r="P326" s="35"/>
      <c r="Q326" s="35"/>
      <c r="R326" s="35"/>
      <c r="S326" s="35"/>
      <c r="T326" s="35"/>
      <c r="U326" s="35"/>
      <c r="V326" s="35"/>
      <c r="W326" s="35"/>
      <c r="X326" s="35"/>
      <c r="Y326" s="35"/>
      <c r="Z326" s="35"/>
    </row>
    <row r="327" spans="3:26" ht="15.75" customHeight="1" x14ac:dyDescent="0.3">
      <c r="I327" s="35"/>
      <c r="J327" s="35"/>
      <c r="K327" s="35"/>
      <c r="L327" s="35"/>
      <c r="M327" s="35"/>
      <c r="N327" s="35"/>
      <c r="O327" s="35"/>
      <c r="P327" s="35"/>
      <c r="Q327" s="35"/>
      <c r="R327" s="35"/>
      <c r="S327" s="35"/>
      <c r="T327" s="35"/>
      <c r="U327" s="35"/>
      <c r="V327" s="35"/>
      <c r="W327" s="35"/>
      <c r="X327" s="35"/>
      <c r="Y327" s="35"/>
      <c r="Z327" s="35"/>
    </row>
    <row r="328" spans="3:26" ht="15.75" customHeight="1" x14ac:dyDescent="0.35">
      <c r="C328" s="43" t="str">
        <f>Datenblatt!J27</f>
        <v>5. Erhebung</v>
      </c>
      <c r="D328" s="44"/>
      <c r="E328" s="44"/>
      <c r="F328" s="44"/>
      <c r="G328" s="44"/>
      <c r="I328" s="35"/>
      <c r="J328" s="35"/>
      <c r="K328" s="35"/>
      <c r="L328" s="35"/>
      <c r="M328" s="35"/>
      <c r="N328" s="35"/>
      <c r="O328" s="35"/>
      <c r="P328" s="35"/>
      <c r="Q328" s="35"/>
      <c r="R328" s="35"/>
      <c r="S328" s="35"/>
      <c r="T328" s="35"/>
      <c r="U328" s="35"/>
      <c r="V328" s="35"/>
      <c r="W328" s="35"/>
      <c r="X328" s="35"/>
      <c r="Y328" s="35"/>
      <c r="Z328" s="35"/>
    </row>
    <row r="329" spans="3:26" ht="15.75" customHeight="1" x14ac:dyDescent="0.3">
      <c r="C329" s="45" t="str">
        <f ca="1">IF(ISTEXT(Datenblatt!J28),Datenblatt!J28," - ")</f>
        <v>Auditive Wahrnehmung</v>
      </c>
      <c r="D329" s="46"/>
      <c r="E329" s="46"/>
      <c r="F329" s="47"/>
      <c r="G329" s="48">
        <f ca="1">IF(ISNUMBER(Datenblatt!K28),Datenblatt!K28," -")</f>
        <v>1.5E-6</v>
      </c>
      <c r="I329" s="35"/>
      <c r="J329" s="35"/>
      <c r="K329" s="35"/>
      <c r="L329" s="35"/>
      <c r="M329" s="35"/>
      <c r="N329" s="35"/>
      <c r="O329" s="35"/>
      <c r="P329" s="35"/>
      <c r="Q329" s="35"/>
      <c r="R329" s="35"/>
      <c r="S329" s="35"/>
      <c r="T329" s="35"/>
      <c r="U329" s="35"/>
      <c r="V329" s="35"/>
      <c r="W329" s="35"/>
      <c r="X329" s="35"/>
      <c r="Y329" s="35"/>
      <c r="Z329" s="35"/>
    </row>
    <row r="330" spans="3:26" ht="15.75" customHeight="1" x14ac:dyDescent="0.3">
      <c r="C330" s="49" t="str">
        <f ca="1">IF(ISTEXT(Datenblatt!J29),Datenblatt!J29," - ")</f>
        <v>Emotionale Entwicklung</v>
      </c>
      <c r="D330" s="50"/>
      <c r="E330" s="50"/>
      <c r="F330" s="50"/>
      <c r="G330" s="51">
        <f ca="1">IF(ISNUMBER(Datenblatt!K29),Datenblatt!K29," -")</f>
        <v>1.3E-6</v>
      </c>
      <c r="I330" s="35"/>
      <c r="J330" s="35"/>
      <c r="K330" s="35"/>
      <c r="L330" s="35"/>
      <c r="M330" s="35"/>
      <c r="N330" s="35"/>
      <c r="O330" s="35"/>
      <c r="P330" s="35"/>
      <c r="Q330" s="35"/>
      <c r="R330" s="35"/>
      <c r="S330" s="35"/>
      <c r="T330" s="35"/>
      <c r="U330" s="35"/>
      <c r="V330" s="35"/>
      <c r="W330" s="35"/>
      <c r="X330" s="35"/>
      <c r="Y330" s="35"/>
      <c r="Z330" s="35"/>
    </row>
    <row r="331" spans="3:26" ht="15.75" customHeight="1" x14ac:dyDescent="0.3">
      <c r="C331" s="52" t="str">
        <f ca="1">IF(ISTEXT(Datenblatt!J30),Datenblatt!J30," - ")</f>
        <v>Feinmotorik</v>
      </c>
      <c r="D331" s="53"/>
      <c r="E331" s="53"/>
      <c r="G331" s="63">
        <f ca="1">IF(ISNUMBER(Datenblatt!K30),Datenblatt!K30," -")</f>
        <v>1.1999999999999999E-6</v>
      </c>
      <c r="I331" s="35"/>
      <c r="J331" s="35"/>
      <c r="K331" s="35"/>
      <c r="L331" s="35"/>
      <c r="M331" s="35"/>
      <c r="N331" s="35"/>
      <c r="O331" s="35"/>
      <c r="P331" s="35"/>
      <c r="Q331" s="35"/>
      <c r="R331" s="35"/>
      <c r="S331" s="35"/>
      <c r="T331" s="35"/>
      <c r="U331" s="35"/>
      <c r="V331" s="35"/>
      <c r="W331" s="35"/>
      <c r="X331" s="35"/>
      <c r="Y331" s="35"/>
      <c r="Z331" s="35"/>
    </row>
    <row r="332" spans="3:26" ht="15.75" customHeight="1" x14ac:dyDescent="0.3">
      <c r="C332" s="49" t="str">
        <f ca="1">IF(ISTEXT(Datenblatt!J31),Datenblatt!J31," - ")</f>
        <v xml:space="preserve">Grobmotorik    </v>
      </c>
      <c r="D332" s="50"/>
      <c r="E332" s="50"/>
      <c r="F332" s="50"/>
      <c r="G332" s="64">
        <f ca="1">IF(ISNUMBER(Datenblatt!K31),Datenblatt!K31," -")</f>
        <v>1.1000000000000001E-6</v>
      </c>
      <c r="I332" s="35"/>
      <c r="J332" s="35"/>
      <c r="K332" s="35"/>
      <c r="L332" s="35"/>
      <c r="M332" s="35"/>
      <c r="N332" s="35"/>
      <c r="O332" s="35"/>
      <c r="P332" s="35"/>
      <c r="Q332" s="35"/>
      <c r="R332" s="35"/>
      <c r="S332" s="35"/>
      <c r="T332" s="35"/>
      <c r="U332" s="35"/>
      <c r="V332" s="35"/>
      <c r="W332" s="35"/>
      <c r="X332" s="35"/>
      <c r="Y332" s="35"/>
      <c r="Z332" s="35"/>
    </row>
    <row r="333" spans="3:26" ht="15.75" customHeight="1" x14ac:dyDescent="0.3">
      <c r="C333" s="52" t="str">
        <f ca="1">IF(ISTEXT(Datenblatt!J32),Datenblatt!J32," - ")</f>
        <v>Kognition und Lernverhalten</v>
      </c>
      <c r="D333" s="53"/>
      <c r="E333" s="53"/>
      <c r="G333" s="63">
        <f ca="1">IF(ISNUMBER(Datenblatt!K32),Datenblatt!K32," -")</f>
        <v>9.9999999999999995E-7</v>
      </c>
      <c r="I333" s="35"/>
      <c r="J333" s="35"/>
      <c r="K333" s="35"/>
      <c r="L333" s="35"/>
      <c r="M333" s="35"/>
      <c r="N333" s="35"/>
      <c r="O333" s="35"/>
      <c r="P333" s="35"/>
      <c r="Q333" s="35"/>
      <c r="R333" s="35"/>
      <c r="S333" s="35"/>
      <c r="T333" s="35"/>
      <c r="U333" s="35"/>
      <c r="V333" s="35"/>
      <c r="W333" s="35"/>
      <c r="X333" s="35"/>
      <c r="Y333" s="35"/>
      <c r="Z333" s="35"/>
    </row>
    <row r="334" spans="3:26" ht="15.75" customHeight="1" x14ac:dyDescent="0.3">
      <c r="C334" s="49" t="str">
        <f ca="1">IF(ISTEXT(Datenblatt!J33),Datenblatt!J33," - ")</f>
        <v>Kommunikation</v>
      </c>
      <c r="D334" s="50"/>
      <c r="E334" s="50"/>
      <c r="F334" s="50"/>
      <c r="G334" s="64">
        <f ca="1">IF(ISNUMBER(Datenblatt!K33),Datenblatt!K33," -")</f>
        <v>8.9999999999999996E-7</v>
      </c>
      <c r="I334" s="35"/>
      <c r="J334" s="35"/>
      <c r="K334" s="35"/>
      <c r="L334" s="35"/>
      <c r="M334" s="35"/>
      <c r="N334" s="35"/>
      <c r="O334" s="35"/>
      <c r="P334" s="35"/>
      <c r="Q334" s="35"/>
      <c r="R334" s="35"/>
      <c r="S334" s="35"/>
      <c r="T334" s="35"/>
      <c r="U334" s="35"/>
      <c r="V334" s="35"/>
      <c r="W334" s="35"/>
      <c r="X334" s="35"/>
      <c r="Y334" s="35"/>
      <c r="Z334" s="35"/>
    </row>
    <row r="335" spans="3:26" ht="15.75" customHeight="1" x14ac:dyDescent="0.3">
      <c r="C335" s="52" t="str">
        <f ca="1">IF(ISTEXT(Datenblatt!J34),Datenblatt!J34," - ")</f>
        <v>Praktische soziale Selbstständigkeit</v>
      </c>
      <c r="D335" s="53"/>
      <c r="E335" s="53"/>
      <c r="G335" s="63">
        <f ca="1">IF(ISNUMBER(Datenblatt!K34),Datenblatt!K34," -")</f>
        <v>7.9999999999999996E-7</v>
      </c>
      <c r="I335" s="35"/>
      <c r="J335" s="35"/>
      <c r="K335" s="35"/>
      <c r="L335" s="35"/>
      <c r="M335" s="35"/>
      <c r="N335" s="35"/>
      <c r="O335" s="35"/>
      <c r="P335" s="35"/>
      <c r="Q335" s="35"/>
      <c r="R335" s="35"/>
      <c r="S335" s="35"/>
      <c r="T335" s="35"/>
      <c r="U335" s="35"/>
      <c r="V335" s="35"/>
      <c r="W335" s="35"/>
      <c r="X335" s="35"/>
      <c r="Y335" s="35"/>
      <c r="Z335" s="35"/>
    </row>
    <row r="336" spans="3:26" ht="15.75" customHeight="1" x14ac:dyDescent="0.3">
      <c r="C336" s="49" t="str">
        <f ca="1">IF(ISTEXT(Datenblatt!J35),Datenblatt!J35," - ")</f>
        <v>Spielverhalten</v>
      </c>
      <c r="D336" s="50"/>
      <c r="E336" s="50"/>
      <c r="F336" s="50"/>
      <c r="G336" s="64">
        <f ca="1">IF(ISNUMBER(Datenblatt!K35),Datenblatt!K35," -")</f>
        <v>6.9999999999999997E-7</v>
      </c>
      <c r="I336" s="35"/>
      <c r="J336" s="35"/>
      <c r="K336" s="35"/>
      <c r="L336" s="35"/>
      <c r="M336" s="35"/>
      <c r="N336" s="35"/>
      <c r="O336" s="35"/>
      <c r="P336" s="35"/>
      <c r="Q336" s="35"/>
      <c r="R336" s="35"/>
      <c r="S336" s="35"/>
      <c r="T336" s="35"/>
      <c r="U336" s="35"/>
      <c r="V336" s="35"/>
      <c r="W336" s="35"/>
      <c r="X336" s="35"/>
      <c r="Y336" s="35"/>
      <c r="Z336" s="35"/>
    </row>
    <row r="337" spans="3:26" ht="15.75" customHeight="1" x14ac:dyDescent="0.3">
      <c r="C337" s="52" t="str">
        <f ca="1">IF(ISTEXT(Datenblatt!J36),Datenblatt!J36," - ")</f>
        <v xml:space="preserve">Taktil - kinästhetische Wahrnehmung </v>
      </c>
      <c r="D337" s="53"/>
      <c r="E337" s="53"/>
      <c r="G337" s="63">
        <f ca="1">IF(ISNUMBER(Datenblatt!K36),Datenblatt!K36," -")</f>
        <v>5.9999999999999997E-7</v>
      </c>
      <c r="I337" s="35"/>
      <c r="J337" s="35"/>
      <c r="K337" s="35"/>
      <c r="L337" s="35"/>
      <c r="M337" s="35"/>
      <c r="N337" s="35"/>
      <c r="O337" s="35"/>
      <c r="P337" s="35"/>
      <c r="Q337" s="35"/>
      <c r="R337" s="35"/>
      <c r="S337" s="35"/>
      <c r="T337" s="35"/>
      <c r="U337" s="35"/>
      <c r="V337" s="35"/>
      <c r="W337" s="35"/>
      <c r="X337" s="35"/>
      <c r="Y337" s="35"/>
      <c r="Z337" s="35"/>
    </row>
    <row r="338" spans="3:26" ht="15.75" customHeight="1" x14ac:dyDescent="0.3">
      <c r="C338" s="49" t="str">
        <f ca="1">IF(ISTEXT(Datenblatt!J37),Datenblatt!J37," - ")</f>
        <v>Vestibuläre Wahrnehmung</v>
      </c>
      <c r="D338" s="50"/>
      <c r="E338" s="50"/>
      <c r="F338" s="50"/>
      <c r="G338" s="64">
        <f ca="1">IF(ISNUMBER(Datenblatt!K37),Datenblatt!K37," -")</f>
        <v>4.9999999999999998E-7</v>
      </c>
      <c r="I338" s="35"/>
      <c r="J338" s="35"/>
      <c r="K338" s="35"/>
      <c r="L338" s="35"/>
      <c r="M338" s="35"/>
      <c r="N338" s="35"/>
      <c r="O338" s="35"/>
      <c r="P338" s="35"/>
      <c r="Q338" s="35"/>
      <c r="R338" s="35"/>
      <c r="S338" s="35"/>
      <c r="T338" s="35"/>
      <c r="U338" s="35"/>
      <c r="V338" s="35"/>
      <c r="W338" s="35"/>
      <c r="X338" s="35"/>
      <c r="Y338" s="35"/>
      <c r="Z338" s="35"/>
    </row>
    <row r="339" spans="3:26" ht="15.75" customHeight="1" x14ac:dyDescent="0.3">
      <c r="C339" s="52" t="str">
        <f ca="1">IF(ISTEXT(Datenblatt!J38),Datenblatt!J38," - ")</f>
        <v>Visuelle Wahrnehmung</v>
      </c>
      <c r="D339" s="53"/>
      <c r="E339" s="53"/>
      <c r="G339" s="63">
        <f ca="1">IF(ISNUMBER(Datenblatt!K38),Datenblatt!K38," -")</f>
        <v>3.9999999999999998E-7</v>
      </c>
      <c r="I339" s="35"/>
      <c r="J339" s="35"/>
      <c r="K339" s="35"/>
      <c r="L339" s="35"/>
      <c r="M339" s="35"/>
      <c r="N339" s="35"/>
      <c r="O339" s="35"/>
      <c r="P339" s="35"/>
      <c r="Q339" s="35"/>
      <c r="R339" s="35"/>
      <c r="S339" s="35"/>
      <c r="T339" s="35"/>
      <c r="U339" s="35"/>
      <c r="V339" s="35"/>
      <c r="W339" s="35"/>
      <c r="X339" s="35"/>
      <c r="Y339" s="35"/>
      <c r="Z339" s="35"/>
    </row>
    <row r="340" spans="3:26" ht="15.75" customHeight="1" x14ac:dyDescent="0.3">
      <c r="C340" s="49" t="str">
        <f ca="1">IF(ISTEXT(Datenblatt!J39),Datenblatt!J39," - ")</f>
        <v>Zusammenarbeit mit den Eltern</v>
      </c>
      <c r="D340" s="50"/>
      <c r="E340" s="50"/>
      <c r="F340" s="50"/>
      <c r="G340" s="64">
        <f ca="1">IF(ISNUMBER(Datenblatt!K39),Datenblatt!K39," -")</f>
        <v>2.9999999999999999E-7</v>
      </c>
      <c r="I340" s="35"/>
      <c r="J340" s="35"/>
      <c r="K340" s="35"/>
      <c r="L340" s="35"/>
      <c r="M340" s="35"/>
      <c r="N340" s="35"/>
      <c r="O340" s="35"/>
      <c r="P340" s="35"/>
      <c r="Q340" s="35"/>
      <c r="R340" s="35"/>
      <c r="S340" s="35"/>
      <c r="T340" s="35"/>
      <c r="U340" s="35"/>
      <c r="V340" s="35"/>
      <c r="W340" s="35"/>
      <c r="X340" s="35"/>
      <c r="Y340" s="35"/>
      <c r="Z340" s="35"/>
    </row>
    <row r="341" spans="3:26" ht="15.75" customHeight="1" x14ac:dyDescent="0.3">
      <c r="C341" s="52" t="str">
        <f ca="1">IF(ISTEXT(Datenblatt!J40),Datenblatt!J40," - ")</f>
        <v>In der Kindergruppe: Ressourcen d. Gruppe</v>
      </c>
      <c r="D341" s="53"/>
      <c r="E341" s="53"/>
      <c r="G341" s="63">
        <f ca="1">IF(ISNUMBER(Datenblatt!K40),Datenblatt!K40," -")</f>
        <v>1.9999999999999999E-7</v>
      </c>
      <c r="I341" s="35"/>
      <c r="J341" s="35"/>
      <c r="K341" s="35"/>
      <c r="L341" s="35"/>
      <c r="M341" s="35"/>
      <c r="N341" s="35"/>
      <c r="O341" s="35"/>
      <c r="P341" s="35"/>
      <c r="Q341" s="35"/>
      <c r="R341" s="35"/>
      <c r="S341" s="35"/>
      <c r="T341" s="35"/>
      <c r="U341" s="35"/>
      <c r="V341" s="35"/>
      <c r="W341" s="35"/>
      <c r="X341" s="35"/>
      <c r="Y341" s="35"/>
      <c r="Z341" s="35"/>
    </row>
    <row r="342" spans="3:26" ht="15.75" customHeight="1" x14ac:dyDescent="0.3">
      <c r="C342" s="49" t="str">
        <f ca="1">IF(ISTEXT(Datenblatt!J41),Datenblatt!J41," - ")</f>
        <v>In der Kindergruppe: Ressourcen d. Kindes</v>
      </c>
      <c r="D342" s="50"/>
      <c r="E342" s="50"/>
      <c r="F342" s="50"/>
      <c r="G342" s="64">
        <f ca="1">IF(ISNUMBER(Datenblatt!K41),Datenblatt!K41," -")</f>
        <v>9.9999999999999995E-8</v>
      </c>
      <c r="I342" s="35"/>
      <c r="J342" s="35"/>
      <c r="K342" s="35"/>
      <c r="L342" s="35"/>
      <c r="M342" s="35"/>
      <c r="N342" s="35"/>
      <c r="O342" s="35"/>
      <c r="P342" s="35"/>
      <c r="Q342" s="35"/>
      <c r="R342" s="35"/>
      <c r="S342" s="35"/>
      <c r="T342" s="35"/>
      <c r="U342" s="35"/>
      <c r="V342" s="35"/>
      <c r="W342" s="35"/>
      <c r="X342" s="35"/>
      <c r="Y342" s="35"/>
      <c r="Z342" s="35"/>
    </row>
    <row r="343" spans="3:26" ht="15.75" customHeight="1" x14ac:dyDescent="0.3">
      <c r="C343" s="55" t="str">
        <f ca="1">IF(ISTEXT(Datenblatt!J42),Datenblatt!J42," - ")</f>
        <v xml:space="preserve"> - </v>
      </c>
      <c r="D343" s="56"/>
      <c r="E343" s="56"/>
      <c r="F343" s="16"/>
      <c r="G343" s="65" t="str">
        <f ca="1">IF(ISNUMBER(Datenblatt!K42),Datenblatt!K42," -")</f>
        <v xml:space="preserve"> -</v>
      </c>
      <c r="I343" s="35"/>
      <c r="J343" s="35"/>
      <c r="K343" s="35"/>
      <c r="L343" s="35"/>
      <c r="M343" s="35"/>
      <c r="N343" s="35"/>
      <c r="O343" s="35"/>
      <c r="P343" s="35"/>
      <c r="Q343" s="35"/>
      <c r="R343" s="35"/>
      <c r="S343" s="35"/>
      <c r="T343" s="35"/>
      <c r="U343" s="35"/>
      <c r="V343" s="35"/>
      <c r="W343" s="35"/>
      <c r="X343" s="35"/>
      <c r="Y343" s="35"/>
      <c r="Z343" s="35"/>
    </row>
    <row r="344" spans="3:26" ht="15.75" customHeight="1" x14ac:dyDescent="0.3">
      <c r="I344" s="35"/>
      <c r="J344" s="35"/>
      <c r="K344" s="35"/>
      <c r="L344" s="35"/>
      <c r="M344" s="35"/>
      <c r="N344" s="35"/>
      <c r="O344" s="35"/>
      <c r="P344" s="35"/>
      <c r="Q344" s="35"/>
      <c r="R344" s="35"/>
      <c r="S344" s="35"/>
      <c r="T344" s="35"/>
      <c r="U344" s="35"/>
      <c r="V344" s="35"/>
      <c r="W344" s="35"/>
      <c r="X344" s="35"/>
      <c r="Y344" s="35"/>
      <c r="Z344" s="35"/>
    </row>
    <row r="345" spans="3:26" ht="15.75" customHeight="1" x14ac:dyDescent="0.3">
      <c r="I345" s="35"/>
      <c r="J345" s="35"/>
      <c r="K345" s="35"/>
      <c r="L345" s="35"/>
      <c r="M345" s="35"/>
      <c r="N345" s="35"/>
      <c r="O345" s="35"/>
      <c r="P345" s="35"/>
      <c r="Q345" s="35"/>
      <c r="R345" s="35"/>
      <c r="S345" s="35"/>
      <c r="T345" s="35"/>
      <c r="U345" s="35"/>
      <c r="V345" s="35"/>
      <c r="W345" s="35"/>
      <c r="X345" s="35"/>
      <c r="Y345" s="35"/>
      <c r="Z345" s="35"/>
    </row>
    <row r="346" spans="3:26" ht="15.75" customHeight="1" x14ac:dyDescent="0.35">
      <c r="C346" s="43" t="str">
        <f>Datenblatt!L27</f>
        <v>6. Erhebung</v>
      </c>
      <c r="D346" s="44"/>
      <c r="E346" s="44"/>
      <c r="F346" s="44"/>
      <c r="G346" s="44"/>
      <c r="I346" s="35"/>
      <c r="J346" s="35"/>
      <c r="K346" s="35"/>
      <c r="L346" s="35"/>
      <c r="M346" s="35"/>
      <c r="N346" s="35"/>
      <c r="O346" s="35"/>
      <c r="P346" s="35"/>
      <c r="Q346" s="35"/>
      <c r="R346" s="35"/>
      <c r="S346" s="35"/>
      <c r="T346" s="35"/>
      <c r="U346" s="35"/>
      <c r="V346" s="35"/>
      <c r="W346" s="35"/>
      <c r="X346" s="35"/>
      <c r="Y346" s="35"/>
      <c r="Z346" s="35"/>
    </row>
    <row r="347" spans="3:26" ht="15.75" customHeight="1" x14ac:dyDescent="0.3">
      <c r="C347" s="45" t="str">
        <f ca="1">IF(ISTEXT(Datenblatt!L28),Datenblatt!L28," - ")</f>
        <v>Auditive Wahrnehmung</v>
      </c>
      <c r="D347" s="46"/>
      <c r="E347" s="46"/>
      <c r="F347" s="47"/>
      <c r="G347" s="48">
        <f ca="1">IF(ISNUMBER(Datenblatt!M28),Datenblatt!M28," -")</f>
        <v>1.5E-6</v>
      </c>
      <c r="I347" s="35"/>
      <c r="J347" s="35"/>
      <c r="K347" s="35"/>
      <c r="L347" s="35"/>
      <c r="M347" s="35"/>
      <c r="N347" s="35"/>
      <c r="O347" s="35"/>
      <c r="P347" s="35"/>
      <c r="Q347" s="35"/>
      <c r="R347" s="35"/>
      <c r="S347" s="35"/>
      <c r="T347" s="35"/>
      <c r="U347" s="35"/>
      <c r="V347" s="35"/>
      <c r="W347" s="35"/>
      <c r="X347" s="35"/>
      <c r="Y347" s="35"/>
      <c r="Z347" s="35"/>
    </row>
    <row r="348" spans="3:26" ht="15.75" customHeight="1" x14ac:dyDescent="0.3">
      <c r="C348" s="49" t="str">
        <f ca="1">IF(ISTEXT(Datenblatt!L29),Datenblatt!L29," - ")</f>
        <v>Emotionale Entwicklung</v>
      </c>
      <c r="D348" s="50"/>
      <c r="E348" s="50"/>
      <c r="F348" s="50"/>
      <c r="G348" s="51">
        <f ca="1">IF(ISNUMBER(Datenblatt!M29),Datenblatt!M29," -")</f>
        <v>1.3E-6</v>
      </c>
      <c r="I348" s="35"/>
      <c r="J348" s="35"/>
      <c r="K348" s="35"/>
      <c r="L348" s="35"/>
      <c r="M348" s="35"/>
      <c r="N348" s="35"/>
      <c r="O348" s="35"/>
      <c r="P348" s="35"/>
      <c r="Q348" s="35"/>
      <c r="R348" s="35"/>
      <c r="S348" s="35"/>
      <c r="T348" s="35"/>
      <c r="U348" s="35"/>
      <c r="V348" s="35"/>
      <c r="W348" s="35"/>
      <c r="X348" s="35"/>
      <c r="Y348" s="35"/>
      <c r="Z348" s="35"/>
    </row>
    <row r="349" spans="3:26" ht="15.75" customHeight="1" x14ac:dyDescent="0.3">
      <c r="C349" s="52" t="str">
        <f ca="1">IF(ISTEXT(Datenblatt!L30),Datenblatt!L30," - ")</f>
        <v>Feinmotorik</v>
      </c>
      <c r="D349" s="53"/>
      <c r="E349" s="53"/>
      <c r="G349" s="54">
        <f ca="1">IF(ISNUMBER(Datenblatt!M30),Datenblatt!M30," -")</f>
        <v>1.1999999999999999E-6</v>
      </c>
      <c r="I349" s="35"/>
      <c r="J349" s="35"/>
      <c r="K349" s="35"/>
      <c r="L349" s="35"/>
      <c r="M349" s="35"/>
      <c r="N349" s="35"/>
      <c r="O349" s="35"/>
      <c r="P349" s="35"/>
      <c r="Q349" s="35"/>
      <c r="R349" s="35"/>
      <c r="S349" s="35"/>
      <c r="T349" s="35"/>
      <c r="U349" s="35"/>
      <c r="V349" s="35"/>
      <c r="W349" s="35"/>
      <c r="X349" s="35"/>
      <c r="Y349" s="35"/>
      <c r="Z349" s="35"/>
    </row>
    <row r="350" spans="3:26" ht="15.75" customHeight="1" x14ac:dyDescent="0.3">
      <c r="C350" s="49" t="str">
        <f ca="1">IF(ISTEXT(Datenblatt!L31),Datenblatt!L31," - ")</f>
        <v xml:space="preserve">Grobmotorik    </v>
      </c>
      <c r="D350" s="50"/>
      <c r="E350" s="50"/>
      <c r="F350" s="50"/>
      <c r="G350" s="51">
        <f ca="1">IF(ISNUMBER(Datenblatt!M31),Datenblatt!M31," -")</f>
        <v>1.1000000000000001E-6</v>
      </c>
      <c r="I350" s="35"/>
      <c r="J350" s="35"/>
      <c r="K350" s="35"/>
      <c r="L350" s="35"/>
      <c r="M350" s="35"/>
      <c r="N350" s="35"/>
      <c r="O350" s="35"/>
      <c r="P350" s="35"/>
      <c r="Q350" s="35"/>
      <c r="R350" s="35"/>
      <c r="S350" s="35"/>
      <c r="T350" s="35"/>
      <c r="U350" s="35"/>
      <c r="V350" s="35"/>
      <c r="W350" s="35"/>
      <c r="X350" s="35"/>
      <c r="Y350" s="35"/>
      <c r="Z350" s="35"/>
    </row>
    <row r="351" spans="3:26" ht="15.75" customHeight="1" x14ac:dyDescent="0.3">
      <c r="C351" s="52" t="str">
        <f ca="1">IF(ISTEXT(Datenblatt!L32),Datenblatt!L32," - ")</f>
        <v>Kognition und Lernverhalten</v>
      </c>
      <c r="D351" s="53"/>
      <c r="E351" s="53"/>
      <c r="G351" s="54">
        <f ca="1">IF(ISNUMBER(Datenblatt!M32),Datenblatt!M32," -")</f>
        <v>9.9999999999999995E-7</v>
      </c>
      <c r="I351" s="35"/>
      <c r="J351" s="35"/>
      <c r="K351" s="35"/>
      <c r="L351" s="35"/>
      <c r="M351" s="35"/>
      <c r="N351" s="35"/>
      <c r="O351" s="35"/>
      <c r="P351" s="35"/>
      <c r="Q351" s="35"/>
      <c r="R351" s="35"/>
      <c r="S351" s="35"/>
      <c r="T351" s="35"/>
      <c r="U351" s="35"/>
      <c r="V351" s="35"/>
      <c r="W351" s="35"/>
      <c r="X351" s="35"/>
      <c r="Y351" s="35"/>
      <c r="Z351" s="35"/>
    </row>
    <row r="352" spans="3:26" ht="15.75" customHeight="1" x14ac:dyDescent="0.3">
      <c r="C352" s="49" t="str">
        <f ca="1">IF(ISTEXT(Datenblatt!L33),Datenblatt!L33," - ")</f>
        <v>Kommunikation</v>
      </c>
      <c r="D352" s="50"/>
      <c r="E352" s="50"/>
      <c r="F352" s="50"/>
      <c r="G352" s="51">
        <f ca="1">IF(ISNUMBER(Datenblatt!M33),Datenblatt!M33," -")</f>
        <v>8.9999999999999996E-7</v>
      </c>
      <c r="I352" s="35"/>
      <c r="J352" s="35"/>
      <c r="K352" s="35"/>
      <c r="L352" s="35"/>
      <c r="M352" s="35"/>
      <c r="N352" s="35"/>
      <c r="O352" s="35"/>
      <c r="P352" s="35"/>
      <c r="Q352" s="35"/>
      <c r="R352" s="35"/>
      <c r="S352" s="35"/>
      <c r="T352" s="35"/>
      <c r="U352" s="35"/>
      <c r="V352" s="35"/>
      <c r="W352" s="35"/>
      <c r="X352" s="35"/>
      <c r="Y352" s="35"/>
      <c r="Z352" s="35"/>
    </row>
    <row r="353" spans="3:26" ht="15.75" customHeight="1" x14ac:dyDescent="0.3">
      <c r="C353" s="52" t="str">
        <f ca="1">IF(ISTEXT(Datenblatt!L34),Datenblatt!L34," - ")</f>
        <v>Praktische soziale Selbstständigkeit</v>
      </c>
      <c r="D353" s="53"/>
      <c r="E353" s="53"/>
      <c r="G353" s="54">
        <f ca="1">IF(ISNUMBER(Datenblatt!M34),Datenblatt!M34," -")</f>
        <v>7.9999999999999996E-7</v>
      </c>
      <c r="I353" s="35"/>
      <c r="J353" s="35"/>
      <c r="K353" s="35"/>
      <c r="L353" s="35"/>
      <c r="M353" s="35"/>
      <c r="N353" s="35"/>
      <c r="O353" s="35"/>
      <c r="P353" s="35"/>
      <c r="Q353" s="35"/>
      <c r="R353" s="35"/>
      <c r="S353" s="35"/>
      <c r="T353" s="35"/>
      <c r="U353" s="35"/>
      <c r="V353" s="35"/>
      <c r="W353" s="35"/>
      <c r="X353" s="35"/>
      <c r="Y353" s="35"/>
      <c r="Z353" s="35"/>
    </row>
    <row r="354" spans="3:26" ht="15.75" customHeight="1" x14ac:dyDescent="0.3">
      <c r="C354" s="49" t="str">
        <f ca="1">IF(ISTEXT(Datenblatt!L35),Datenblatt!L35," - ")</f>
        <v>Spielverhalten</v>
      </c>
      <c r="D354" s="50"/>
      <c r="E354" s="50"/>
      <c r="F354" s="50"/>
      <c r="G354" s="51">
        <f ca="1">IF(ISNUMBER(Datenblatt!M35),Datenblatt!M35," -")</f>
        <v>6.9999999999999997E-7</v>
      </c>
      <c r="I354" s="35"/>
      <c r="J354" s="35"/>
      <c r="K354" s="35"/>
      <c r="L354" s="35"/>
      <c r="M354" s="35"/>
      <c r="N354" s="35"/>
      <c r="O354" s="35"/>
      <c r="P354" s="35"/>
      <c r="Q354" s="35"/>
      <c r="R354" s="35"/>
      <c r="S354" s="35"/>
      <c r="T354" s="35"/>
      <c r="U354" s="35"/>
      <c r="V354" s="35"/>
      <c r="W354" s="35"/>
      <c r="X354" s="35"/>
      <c r="Y354" s="35"/>
      <c r="Z354" s="35"/>
    </row>
    <row r="355" spans="3:26" ht="15.75" customHeight="1" x14ac:dyDescent="0.3">
      <c r="C355" s="52" t="str">
        <f ca="1">IF(ISTEXT(Datenblatt!L36),Datenblatt!L36," - ")</f>
        <v xml:space="preserve">Taktil - kinästhetische Wahrnehmung </v>
      </c>
      <c r="D355" s="53"/>
      <c r="E355" s="53"/>
      <c r="G355" s="54">
        <f ca="1">IF(ISNUMBER(Datenblatt!M36),Datenblatt!M36," -")</f>
        <v>5.9999999999999997E-7</v>
      </c>
      <c r="I355" s="35"/>
      <c r="J355" s="35"/>
      <c r="K355" s="35"/>
      <c r="L355" s="35"/>
      <c r="M355" s="35"/>
      <c r="N355" s="35"/>
      <c r="O355" s="35"/>
      <c r="P355" s="35"/>
      <c r="Q355" s="35"/>
      <c r="R355" s="35"/>
      <c r="S355" s="35"/>
      <c r="T355" s="35"/>
      <c r="U355" s="35"/>
      <c r="V355" s="35"/>
      <c r="W355" s="35"/>
      <c r="X355" s="35"/>
      <c r="Y355" s="35"/>
      <c r="Z355" s="35"/>
    </row>
    <row r="356" spans="3:26" ht="15.75" customHeight="1" x14ac:dyDescent="0.3">
      <c r="C356" s="49" t="str">
        <f ca="1">IF(ISTEXT(Datenblatt!L37),Datenblatt!L37," - ")</f>
        <v>Vestibuläre Wahrnehmung</v>
      </c>
      <c r="D356" s="50"/>
      <c r="E356" s="50"/>
      <c r="F356" s="50"/>
      <c r="G356" s="51">
        <f ca="1">IF(ISNUMBER(Datenblatt!M37),Datenblatt!M37," -")</f>
        <v>4.9999999999999998E-7</v>
      </c>
      <c r="I356" s="35"/>
      <c r="J356" s="35"/>
      <c r="K356" s="35"/>
      <c r="L356" s="35"/>
      <c r="M356" s="35"/>
      <c r="N356" s="35"/>
      <c r="O356" s="35"/>
      <c r="P356" s="35"/>
      <c r="Q356" s="35"/>
      <c r="R356" s="35"/>
      <c r="S356" s="35"/>
      <c r="T356" s="35"/>
      <c r="U356" s="35"/>
      <c r="V356" s="35"/>
      <c r="W356" s="35"/>
      <c r="X356" s="35"/>
      <c r="Y356" s="35"/>
      <c r="Z356" s="35"/>
    </row>
    <row r="357" spans="3:26" ht="15.75" customHeight="1" x14ac:dyDescent="0.3">
      <c r="C357" s="52" t="str">
        <f ca="1">IF(ISTEXT(Datenblatt!L38),Datenblatt!L38," - ")</f>
        <v>Visuelle Wahrnehmung</v>
      </c>
      <c r="D357" s="53"/>
      <c r="E357" s="53"/>
      <c r="G357" s="54">
        <f ca="1">IF(ISNUMBER(Datenblatt!M38),Datenblatt!M38," -")</f>
        <v>3.9999999999999998E-7</v>
      </c>
      <c r="I357" s="35"/>
      <c r="J357" s="35"/>
      <c r="K357" s="35"/>
      <c r="L357" s="35"/>
      <c r="M357" s="35"/>
      <c r="N357" s="35"/>
      <c r="O357" s="35"/>
      <c r="P357" s="35"/>
      <c r="Q357" s="35"/>
      <c r="R357" s="35"/>
      <c r="S357" s="35"/>
      <c r="T357" s="35"/>
      <c r="U357" s="35"/>
      <c r="V357" s="35"/>
      <c r="W357" s="35"/>
      <c r="X357" s="35"/>
      <c r="Y357" s="35"/>
      <c r="Z357" s="35"/>
    </row>
    <row r="358" spans="3:26" ht="15.75" customHeight="1" x14ac:dyDescent="0.3">
      <c r="C358" s="49" t="str">
        <f ca="1">IF(ISTEXT(Datenblatt!L39),Datenblatt!L39," - ")</f>
        <v>Zusammenarbeit mit den Eltern</v>
      </c>
      <c r="D358" s="50"/>
      <c r="E358" s="50"/>
      <c r="F358" s="50"/>
      <c r="G358" s="51">
        <f ca="1">IF(ISNUMBER(Datenblatt!M39),Datenblatt!M39," -")</f>
        <v>2.9999999999999999E-7</v>
      </c>
      <c r="I358" s="35"/>
      <c r="J358" s="35"/>
      <c r="K358" s="35"/>
      <c r="L358" s="35"/>
      <c r="M358" s="35"/>
      <c r="N358" s="35"/>
      <c r="O358" s="35"/>
      <c r="P358" s="35"/>
      <c r="Q358" s="35"/>
      <c r="R358" s="35"/>
      <c r="S358" s="35"/>
      <c r="T358" s="35"/>
      <c r="U358" s="35"/>
      <c r="V358" s="35"/>
      <c r="W358" s="35"/>
      <c r="X358" s="35"/>
      <c r="Y358" s="35"/>
      <c r="Z358" s="35"/>
    </row>
    <row r="359" spans="3:26" ht="15.75" customHeight="1" x14ac:dyDescent="0.3">
      <c r="C359" s="52" t="str">
        <f ca="1">IF(ISTEXT(Datenblatt!L40),Datenblatt!L40," - ")</f>
        <v>In der Kindergruppe: Ressourcen d. Gruppe</v>
      </c>
      <c r="D359" s="53"/>
      <c r="E359" s="53"/>
      <c r="G359" s="54">
        <f ca="1">IF(ISNUMBER(Datenblatt!M40),Datenblatt!M40," -")</f>
        <v>1.9999999999999999E-7</v>
      </c>
      <c r="I359" s="35"/>
      <c r="J359" s="35"/>
      <c r="K359" s="35"/>
      <c r="L359" s="35"/>
      <c r="M359" s="35"/>
      <c r="N359" s="35"/>
      <c r="O359" s="35"/>
      <c r="P359" s="35"/>
      <c r="Q359" s="35"/>
      <c r="R359" s="35"/>
      <c r="S359" s="35"/>
      <c r="T359" s="35"/>
      <c r="U359" s="35"/>
      <c r="V359" s="35"/>
      <c r="W359" s="35"/>
      <c r="X359" s="35"/>
      <c r="Y359" s="35"/>
      <c r="Z359" s="35"/>
    </row>
    <row r="360" spans="3:26" ht="15.75" customHeight="1" x14ac:dyDescent="0.3">
      <c r="C360" s="49" t="str">
        <f ca="1">IF(ISTEXT(Datenblatt!L41),Datenblatt!L41," - ")</f>
        <v>In der Kindergruppe: Ressourcen d. Kindes</v>
      </c>
      <c r="D360" s="50"/>
      <c r="E360" s="50"/>
      <c r="F360" s="50"/>
      <c r="G360" s="51">
        <f ca="1">IF(ISNUMBER(Datenblatt!M41),Datenblatt!M41," -")</f>
        <v>9.9999999999999995E-8</v>
      </c>
      <c r="I360" s="35"/>
      <c r="J360" s="35"/>
      <c r="K360" s="35"/>
      <c r="L360" s="35"/>
      <c r="M360" s="35"/>
      <c r="N360" s="35"/>
      <c r="O360" s="35"/>
      <c r="P360" s="35"/>
      <c r="Q360" s="35"/>
      <c r="R360" s="35"/>
      <c r="S360" s="35"/>
      <c r="T360" s="35"/>
      <c r="U360" s="35"/>
      <c r="V360" s="35"/>
      <c r="W360" s="35"/>
      <c r="X360" s="35"/>
      <c r="Y360" s="35"/>
      <c r="Z360" s="35"/>
    </row>
    <row r="361" spans="3:26" ht="15.75" customHeight="1" x14ac:dyDescent="0.3">
      <c r="C361" s="55" t="str">
        <f ca="1">IF(ISTEXT(Datenblatt!L42),Datenblatt!L42," - ")</f>
        <v xml:space="preserve"> - </v>
      </c>
      <c r="D361" s="56"/>
      <c r="E361" s="56"/>
      <c r="F361" s="16"/>
      <c r="G361" s="57" t="str">
        <f ca="1">IF(ISNUMBER(Datenblatt!M42),Datenblatt!M42," -")</f>
        <v xml:space="preserve"> -</v>
      </c>
      <c r="I361" s="35"/>
      <c r="J361" s="35"/>
      <c r="K361" s="35"/>
      <c r="L361" s="35"/>
      <c r="M361" s="35"/>
      <c r="N361" s="35"/>
      <c r="O361" s="35"/>
      <c r="P361" s="35"/>
      <c r="Q361" s="35"/>
      <c r="R361" s="35"/>
      <c r="S361" s="35"/>
      <c r="T361" s="35"/>
      <c r="U361" s="35"/>
      <c r="V361" s="35"/>
      <c r="W361" s="35"/>
      <c r="X361" s="35"/>
      <c r="Y361" s="35"/>
      <c r="Z361" s="35"/>
    </row>
    <row r="362" spans="3:26" ht="15.75" customHeight="1" x14ac:dyDescent="0.3">
      <c r="I362" s="35"/>
      <c r="J362" s="35"/>
      <c r="K362" s="35"/>
      <c r="L362" s="35"/>
      <c r="M362" s="35"/>
      <c r="N362" s="35"/>
      <c r="O362" s="35"/>
      <c r="P362" s="35"/>
      <c r="Q362" s="35"/>
      <c r="R362" s="35"/>
      <c r="S362" s="35"/>
      <c r="T362" s="35"/>
      <c r="U362" s="35"/>
      <c r="V362" s="35"/>
      <c r="W362" s="35"/>
      <c r="X362" s="35"/>
      <c r="Y362" s="35"/>
      <c r="Z362" s="35"/>
    </row>
    <row r="363" spans="3:26" ht="15.75" customHeight="1" x14ac:dyDescent="0.3">
      <c r="I363" s="35"/>
      <c r="J363" s="35"/>
      <c r="K363" s="35"/>
      <c r="L363" s="35"/>
      <c r="M363" s="35"/>
      <c r="N363" s="35"/>
      <c r="O363" s="35"/>
      <c r="P363" s="35"/>
      <c r="Q363" s="35"/>
      <c r="R363" s="35"/>
      <c r="S363" s="35"/>
      <c r="T363" s="35"/>
      <c r="U363" s="35"/>
      <c r="V363" s="35"/>
      <c r="W363" s="35"/>
      <c r="X363" s="35"/>
      <c r="Y363" s="35"/>
      <c r="Z363" s="35"/>
    </row>
    <row r="364" spans="3:26" ht="15.75" customHeight="1" x14ac:dyDescent="0.35">
      <c r="C364" s="43" t="str">
        <f>Datenblatt!N27</f>
        <v>7. Erhebung</v>
      </c>
      <c r="D364" s="44"/>
      <c r="E364" s="44"/>
      <c r="F364" s="44"/>
      <c r="G364" s="44"/>
      <c r="I364" s="35"/>
      <c r="J364" s="35"/>
      <c r="K364" s="35"/>
      <c r="L364" s="35"/>
      <c r="M364" s="35"/>
      <c r="N364" s="35"/>
      <c r="O364" s="35"/>
      <c r="P364" s="35"/>
      <c r="Q364" s="35"/>
      <c r="R364" s="35"/>
      <c r="S364" s="35"/>
      <c r="T364" s="35"/>
      <c r="U364" s="35"/>
      <c r="V364" s="35"/>
      <c r="W364" s="35"/>
      <c r="X364" s="35"/>
      <c r="Y364" s="35"/>
      <c r="Z364" s="35"/>
    </row>
    <row r="365" spans="3:26" ht="15.75" customHeight="1" x14ac:dyDescent="0.3">
      <c r="C365" s="45" t="str">
        <f ca="1">IF(ISTEXT(Datenblatt!N28),Datenblatt!N28," - ")</f>
        <v>Auditive Wahrnehmung</v>
      </c>
      <c r="D365" s="46"/>
      <c r="E365" s="46"/>
      <c r="F365" s="47"/>
      <c r="G365" s="48">
        <f ca="1">IF(ISNUMBER(Datenblatt!O28),Datenblatt!O28," -")</f>
        <v>1.5E-6</v>
      </c>
      <c r="I365" s="35"/>
      <c r="J365" s="35"/>
      <c r="K365" s="35"/>
      <c r="L365" s="35"/>
      <c r="M365" s="35"/>
      <c r="N365" s="35"/>
      <c r="O365" s="35"/>
      <c r="P365" s="35"/>
      <c r="Q365" s="35"/>
      <c r="R365" s="35"/>
      <c r="S365" s="35"/>
      <c r="T365" s="35"/>
      <c r="U365" s="35"/>
      <c r="V365" s="35"/>
      <c r="W365" s="35"/>
      <c r="X365" s="35"/>
      <c r="Y365" s="35"/>
      <c r="Z365" s="35"/>
    </row>
    <row r="366" spans="3:26" ht="15.75" customHeight="1" x14ac:dyDescent="0.3">
      <c r="C366" s="49" t="str">
        <f ca="1">IF(ISTEXT(Datenblatt!N29),Datenblatt!N29," - ")</f>
        <v>Emotionale Entwicklung</v>
      </c>
      <c r="D366" s="50"/>
      <c r="E366" s="50"/>
      <c r="F366" s="50"/>
      <c r="G366" s="51">
        <f ca="1">IF(ISNUMBER(Datenblatt!O29),Datenblatt!O29," -")</f>
        <v>1.3E-6</v>
      </c>
      <c r="I366" s="35"/>
      <c r="J366" s="35"/>
      <c r="K366" s="35"/>
      <c r="L366" s="35"/>
      <c r="M366" s="35"/>
      <c r="N366" s="35"/>
      <c r="O366" s="35"/>
      <c r="P366" s="35"/>
      <c r="Q366" s="35"/>
      <c r="R366" s="35"/>
      <c r="S366" s="35"/>
      <c r="T366" s="35"/>
      <c r="U366" s="35"/>
      <c r="V366" s="35"/>
      <c r="W366" s="35"/>
      <c r="X366" s="35"/>
      <c r="Y366" s="35"/>
      <c r="Z366" s="35"/>
    </row>
    <row r="367" spans="3:26" ht="15.75" customHeight="1" x14ac:dyDescent="0.3">
      <c r="C367" s="52" t="str">
        <f ca="1">IF(ISTEXT(Datenblatt!N30),Datenblatt!N30," - ")</f>
        <v>Feinmotorik</v>
      </c>
      <c r="D367" s="53"/>
      <c r="E367" s="53"/>
      <c r="G367" s="54">
        <f ca="1">IF(ISNUMBER(Datenblatt!O30),Datenblatt!O30," -")</f>
        <v>1.1999999999999999E-6</v>
      </c>
      <c r="I367" s="35"/>
      <c r="J367" s="35"/>
      <c r="K367" s="35"/>
      <c r="L367" s="35"/>
      <c r="M367" s="35"/>
      <c r="N367" s="35"/>
      <c r="O367" s="35"/>
      <c r="P367" s="35"/>
      <c r="Q367" s="35"/>
      <c r="R367" s="35"/>
      <c r="S367" s="35"/>
      <c r="T367" s="35"/>
      <c r="U367" s="35"/>
      <c r="V367" s="35"/>
      <c r="W367" s="35"/>
      <c r="X367" s="35"/>
      <c r="Y367" s="35"/>
      <c r="Z367" s="35"/>
    </row>
    <row r="368" spans="3:26" ht="15.75" customHeight="1" x14ac:dyDescent="0.3">
      <c r="C368" s="49" t="str">
        <f ca="1">IF(ISTEXT(Datenblatt!N31),Datenblatt!N31," - ")</f>
        <v xml:space="preserve">Grobmotorik    </v>
      </c>
      <c r="D368" s="50"/>
      <c r="E368" s="50"/>
      <c r="F368" s="50"/>
      <c r="G368" s="51">
        <f ca="1">IF(ISNUMBER(Datenblatt!O31),Datenblatt!O31," -")</f>
        <v>1.1000000000000001E-6</v>
      </c>
      <c r="I368" s="35"/>
      <c r="J368" s="35"/>
      <c r="K368" s="35"/>
      <c r="L368" s="35"/>
      <c r="M368" s="35"/>
      <c r="N368" s="35"/>
      <c r="O368" s="35"/>
      <c r="P368" s="35"/>
      <c r="Q368" s="35"/>
      <c r="R368" s="35"/>
      <c r="S368" s="35"/>
      <c r="T368" s="35"/>
      <c r="U368" s="35"/>
      <c r="V368" s="35"/>
      <c r="W368" s="35"/>
      <c r="X368" s="35"/>
      <c r="Y368" s="35"/>
      <c r="Z368" s="35"/>
    </row>
    <row r="369" spans="3:26" ht="15.75" customHeight="1" x14ac:dyDescent="0.3">
      <c r="C369" s="52" t="str">
        <f ca="1">IF(ISTEXT(Datenblatt!N32),Datenblatt!N32," - ")</f>
        <v>Kognition und Lernverhalten</v>
      </c>
      <c r="D369" s="53"/>
      <c r="E369" s="53"/>
      <c r="G369" s="54">
        <f ca="1">IF(ISNUMBER(Datenblatt!O32),Datenblatt!O32," -")</f>
        <v>9.9999999999999995E-7</v>
      </c>
      <c r="I369" s="35"/>
      <c r="J369" s="35"/>
      <c r="K369" s="35"/>
      <c r="L369" s="35"/>
      <c r="M369" s="35"/>
      <c r="N369" s="35"/>
      <c r="O369" s="35"/>
      <c r="P369" s="35"/>
      <c r="Q369" s="35"/>
      <c r="R369" s="35"/>
      <c r="S369" s="35"/>
      <c r="T369" s="35"/>
      <c r="U369" s="35"/>
      <c r="V369" s="35"/>
      <c r="W369" s="35"/>
      <c r="X369" s="35"/>
      <c r="Y369" s="35"/>
      <c r="Z369" s="35"/>
    </row>
    <row r="370" spans="3:26" ht="15.75" customHeight="1" x14ac:dyDescent="0.3">
      <c r="C370" s="49" t="str">
        <f ca="1">IF(ISTEXT(Datenblatt!N33),Datenblatt!N33," - ")</f>
        <v>Kommunikation</v>
      </c>
      <c r="D370" s="50"/>
      <c r="E370" s="50"/>
      <c r="F370" s="50"/>
      <c r="G370" s="51">
        <f ca="1">IF(ISNUMBER(Datenblatt!O33),Datenblatt!O33," -")</f>
        <v>8.9999999999999996E-7</v>
      </c>
      <c r="I370" s="35"/>
      <c r="J370" s="35"/>
      <c r="K370" s="35"/>
      <c r="L370" s="35"/>
      <c r="M370" s="35"/>
      <c r="N370" s="35"/>
      <c r="O370" s="35"/>
      <c r="P370" s="35"/>
      <c r="Q370" s="35"/>
      <c r="R370" s="35"/>
      <c r="S370" s="35"/>
      <c r="T370" s="35"/>
      <c r="U370" s="35"/>
      <c r="V370" s="35"/>
      <c r="W370" s="35"/>
      <c r="X370" s="35"/>
      <c r="Y370" s="35"/>
      <c r="Z370" s="35"/>
    </row>
    <row r="371" spans="3:26" ht="15.75" customHeight="1" x14ac:dyDescent="0.3">
      <c r="C371" s="52" t="str">
        <f ca="1">IF(ISTEXT(Datenblatt!N34),Datenblatt!N34," - ")</f>
        <v>Praktische soziale Selbstständigkeit</v>
      </c>
      <c r="D371" s="53"/>
      <c r="E371" s="53"/>
      <c r="G371" s="54">
        <f ca="1">IF(ISNUMBER(Datenblatt!O34),Datenblatt!O34," -")</f>
        <v>7.9999999999999996E-7</v>
      </c>
      <c r="I371" s="35"/>
      <c r="J371" s="35"/>
      <c r="K371" s="35"/>
      <c r="L371" s="35"/>
      <c r="M371" s="35"/>
      <c r="N371" s="35"/>
      <c r="O371" s="35"/>
      <c r="P371" s="35"/>
      <c r="Q371" s="35"/>
      <c r="R371" s="35"/>
      <c r="S371" s="35"/>
      <c r="T371" s="35"/>
      <c r="U371" s="35"/>
      <c r="V371" s="35"/>
      <c r="W371" s="35"/>
      <c r="X371" s="35"/>
      <c r="Y371" s="35"/>
      <c r="Z371" s="35"/>
    </row>
    <row r="372" spans="3:26" ht="15.75" customHeight="1" x14ac:dyDescent="0.3">
      <c r="C372" s="49" t="str">
        <f ca="1">IF(ISTEXT(Datenblatt!N35),Datenblatt!N35," - ")</f>
        <v>Spielverhalten</v>
      </c>
      <c r="D372" s="50"/>
      <c r="E372" s="50"/>
      <c r="F372" s="50"/>
      <c r="G372" s="51">
        <f ca="1">IF(ISNUMBER(Datenblatt!O35),Datenblatt!O35," -")</f>
        <v>6.9999999999999997E-7</v>
      </c>
      <c r="I372" s="35"/>
      <c r="J372" s="35"/>
      <c r="K372" s="35"/>
      <c r="L372" s="35"/>
      <c r="M372" s="35"/>
      <c r="N372" s="35"/>
      <c r="O372" s="35"/>
      <c r="P372" s="35"/>
      <c r="Q372" s="35"/>
      <c r="R372" s="35"/>
      <c r="S372" s="35"/>
      <c r="T372" s="35"/>
      <c r="U372" s="35"/>
      <c r="V372" s="35"/>
      <c r="W372" s="35"/>
      <c r="X372" s="35"/>
      <c r="Y372" s="35"/>
      <c r="Z372" s="35"/>
    </row>
    <row r="373" spans="3:26" ht="15.75" customHeight="1" x14ac:dyDescent="0.3">
      <c r="C373" s="52" t="str">
        <f ca="1">IF(ISTEXT(Datenblatt!N36),Datenblatt!N36," - ")</f>
        <v xml:space="preserve">Taktil - kinästhetische Wahrnehmung </v>
      </c>
      <c r="D373" s="53"/>
      <c r="E373" s="53"/>
      <c r="G373" s="54">
        <f ca="1">IF(ISNUMBER(Datenblatt!O36),Datenblatt!O36," -")</f>
        <v>5.9999999999999997E-7</v>
      </c>
      <c r="I373" s="35"/>
      <c r="J373" s="35"/>
      <c r="K373" s="35"/>
      <c r="L373" s="35"/>
      <c r="M373" s="35"/>
      <c r="N373" s="35"/>
      <c r="O373" s="35"/>
      <c r="P373" s="35"/>
      <c r="Q373" s="35"/>
      <c r="R373" s="35"/>
      <c r="S373" s="35"/>
      <c r="T373" s="35"/>
      <c r="U373" s="35"/>
      <c r="V373" s="35"/>
      <c r="W373" s="35"/>
      <c r="X373" s="35"/>
      <c r="Y373" s="35"/>
      <c r="Z373" s="35"/>
    </row>
    <row r="374" spans="3:26" ht="15.75" customHeight="1" x14ac:dyDescent="0.3">
      <c r="C374" s="49" t="str">
        <f ca="1">IF(ISTEXT(Datenblatt!N37),Datenblatt!N37," - ")</f>
        <v>Vestibuläre Wahrnehmung</v>
      </c>
      <c r="D374" s="50"/>
      <c r="E374" s="50"/>
      <c r="F374" s="50"/>
      <c r="G374" s="51">
        <f ca="1">IF(ISNUMBER(Datenblatt!O37),Datenblatt!O37," -")</f>
        <v>4.9999999999999998E-7</v>
      </c>
      <c r="I374" s="35"/>
      <c r="J374" s="35"/>
      <c r="K374" s="35"/>
      <c r="L374" s="35"/>
      <c r="M374" s="35"/>
      <c r="N374" s="35"/>
      <c r="O374" s="35"/>
      <c r="P374" s="35"/>
      <c r="Q374" s="35"/>
      <c r="R374" s="35"/>
      <c r="S374" s="35"/>
      <c r="T374" s="35"/>
      <c r="U374" s="35"/>
      <c r="V374" s="35"/>
      <c r="W374" s="35"/>
      <c r="X374" s="35"/>
      <c r="Y374" s="35"/>
      <c r="Z374" s="35"/>
    </row>
    <row r="375" spans="3:26" ht="15.75" customHeight="1" x14ac:dyDescent="0.3">
      <c r="C375" s="52" t="str">
        <f ca="1">IF(ISTEXT(Datenblatt!N38),Datenblatt!N38," - ")</f>
        <v>Visuelle Wahrnehmung</v>
      </c>
      <c r="D375" s="53"/>
      <c r="E375" s="53"/>
      <c r="G375" s="54">
        <f ca="1">IF(ISNUMBER(Datenblatt!O38),Datenblatt!O38," -")</f>
        <v>3.9999999999999998E-7</v>
      </c>
      <c r="I375" s="35"/>
      <c r="J375" s="35"/>
      <c r="K375" s="35"/>
      <c r="L375" s="35"/>
      <c r="M375" s="35"/>
      <c r="N375" s="35"/>
      <c r="O375" s="35"/>
      <c r="P375" s="35"/>
      <c r="Q375" s="35"/>
      <c r="R375" s="35"/>
      <c r="S375" s="35"/>
      <c r="T375" s="35"/>
      <c r="U375" s="35"/>
      <c r="V375" s="35"/>
      <c r="W375" s="35"/>
      <c r="X375" s="35"/>
      <c r="Y375" s="35"/>
      <c r="Z375" s="35"/>
    </row>
    <row r="376" spans="3:26" ht="15.75" customHeight="1" x14ac:dyDescent="0.3">
      <c r="C376" s="49" t="str">
        <f ca="1">IF(ISTEXT(Datenblatt!N39),Datenblatt!N39," - ")</f>
        <v>Zusammenarbeit mit den Eltern</v>
      </c>
      <c r="D376" s="50"/>
      <c r="E376" s="50"/>
      <c r="F376" s="50"/>
      <c r="G376" s="51">
        <f ca="1">IF(ISNUMBER(Datenblatt!O39),Datenblatt!O39," -")</f>
        <v>2.9999999999999999E-7</v>
      </c>
      <c r="I376" s="35"/>
      <c r="J376" s="35"/>
      <c r="K376" s="35"/>
      <c r="L376" s="35"/>
      <c r="M376" s="35"/>
      <c r="N376" s="35"/>
      <c r="O376" s="35"/>
      <c r="P376" s="35"/>
      <c r="Q376" s="35"/>
      <c r="R376" s="35"/>
      <c r="S376" s="35"/>
      <c r="T376" s="35"/>
      <c r="U376" s="35"/>
      <c r="V376" s="35"/>
      <c r="W376" s="35"/>
      <c r="X376" s="35"/>
      <c r="Y376" s="35"/>
      <c r="Z376" s="35"/>
    </row>
    <row r="377" spans="3:26" ht="15.75" customHeight="1" x14ac:dyDescent="0.3">
      <c r="C377" s="52" t="str">
        <f ca="1">IF(ISTEXT(Datenblatt!N40),Datenblatt!N40," - ")</f>
        <v>In der Kindergruppe: Ressourcen d. Gruppe</v>
      </c>
      <c r="D377" s="53"/>
      <c r="E377" s="53"/>
      <c r="G377" s="54">
        <f ca="1">IF(ISNUMBER(Datenblatt!O40),Datenblatt!O40," -")</f>
        <v>1.9999999999999999E-7</v>
      </c>
      <c r="I377" s="35"/>
      <c r="J377" s="35"/>
      <c r="K377" s="35"/>
      <c r="L377" s="35"/>
      <c r="M377" s="35"/>
      <c r="N377" s="35"/>
      <c r="O377" s="35"/>
      <c r="P377" s="35"/>
      <c r="Q377" s="35"/>
      <c r="R377" s="35"/>
      <c r="S377" s="35"/>
      <c r="T377" s="35"/>
      <c r="U377" s="35"/>
      <c r="V377" s="35"/>
      <c r="W377" s="35"/>
      <c r="X377" s="35"/>
      <c r="Y377" s="35"/>
      <c r="Z377" s="35"/>
    </row>
    <row r="378" spans="3:26" ht="15.75" customHeight="1" x14ac:dyDescent="0.3">
      <c r="C378" s="49" t="str">
        <f ca="1">IF(ISTEXT(Datenblatt!N41),Datenblatt!N41," - ")</f>
        <v>In der Kindergruppe: Ressourcen d. Kindes</v>
      </c>
      <c r="D378" s="50"/>
      <c r="E378" s="50"/>
      <c r="F378" s="50"/>
      <c r="G378" s="51">
        <f ca="1">IF(ISNUMBER(Datenblatt!O41),Datenblatt!O41," -")</f>
        <v>9.9999999999999995E-8</v>
      </c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35"/>
      <c r="X378" s="35"/>
      <c r="Y378" s="35"/>
      <c r="Z378" s="35"/>
    </row>
    <row r="379" spans="3:26" ht="15.75" customHeight="1" x14ac:dyDescent="0.3">
      <c r="C379" s="55" t="str">
        <f ca="1">IF(ISTEXT(Datenblatt!N42),Datenblatt!N42," - ")</f>
        <v xml:space="preserve"> - </v>
      </c>
      <c r="D379" s="56"/>
      <c r="E379" s="56"/>
      <c r="F379" s="16"/>
      <c r="G379" s="57" t="str">
        <f ca="1">IF(ISNUMBER(Datenblatt!O42),Datenblatt!O42," -")</f>
        <v xml:space="preserve"> -</v>
      </c>
      <c r="I379" s="35"/>
      <c r="J379" s="35"/>
      <c r="K379" s="35"/>
      <c r="L379" s="35"/>
      <c r="M379" s="35"/>
      <c r="N379" s="35"/>
      <c r="O379" s="35"/>
      <c r="P379" s="35"/>
      <c r="Q379" s="35"/>
      <c r="R379" s="35"/>
      <c r="S379" s="35"/>
      <c r="T379" s="35"/>
      <c r="U379" s="35"/>
      <c r="V379" s="35"/>
      <c r="W379" s="35"/>
      <c r="X379" s="35"/>
      <c r="Y379" s="35"/>
      <c r="Z379" s="35"/>
    </row>
    <row r="380" spans="3:26" ht="15.75" customHeight="1" x14ac:dyDescent="0.3">
      <c r="I380" s="35"/>
      <c r="J380" s="35"/>
      <c r="K380" s="35"/>
      <c r="L380" s="35"/>
      <c r="M380" s="35"/>
      <c r="N380" s="35"/>
      <c r="O380" s="35"/>
      <c r="P380" s="35"/>
      <c r="Q380" s="35"/>
      <c r="R380" s="35"/>
      <c r="S380" s="35"/>
      <c r="T380" s="35"/>
      <c r="U380" s="35"/>
      <c r="V380" s="35"/>
      <c r="W380" s="35"/>
      <c r="X380" s="35"/>
      <c r="Y380" s="35"/>
      <c r="Z380" s="35"/>
    </row>
    <row r="381" spans="3:26" ht="15.75" customHeight="1" x14ac:dyDescent="0.3">
      <c r="I381" s="35"/>
      <c r="J381" s="35"/>
      <c r="K381" s="35"/>
      <c r="L381" s="35"/>
      <c r="M381" s="35"/>
      <c r="N381" s="35"/>
      <c r="O381" s="35"/>
      <c r="P381" s="35"/>
      <c r="Q381" s="35"/>
      <c r="R381" s="35"/>
      <c r="S381" s="35"/>
      <c r="T381" s="35"/>
      <c r="U381" s="35"/>
      <c r="V381" s="35"/>
      <c r="W381" s="35"/>
      <c r="X381" s="35"/>
      <c r="Y381" s="35"/>
      <c r="Z381" s="35"/>
    </row>
    <row r="382" spans="3:26" ht="15.75" customHeight="1" x14ac:dyDescent="0.35">
      <c r="C382" s="43" t="str">
        <f>Datenblatt!P27</f>
        <v>8. Erhebung</v>
      </c>
      <c r="D382" s="44"/>
      <c r="E382" s="44"/>
      <c r="F382" s="44"/>
      <c r="G382" s="44"/>
      <c r="I382" s="35"/>
      <c r="J382" s="35"/>
      <c r="K382" s="35"/>
      <c r="L382" s="35"/>
      <c r="M382" s="35"/>
      <c r="N382" s="35"/>
      <c r="O382" s="35"/>
      <c r="P382" s="35"/>
      <c r="Q382" s="35"/>
      <c r="R382" s="35"/>
      <c r="S382" s="35"/>
      <c r="T382" s="35"/>
      <c r="U382" s="35"/>
      <c r="V382" s="35"/>
      <c r="W382" s="35"/>
      <c r="X382" s="35"/>
      <c r="Y382" s="35"/>
      <c r="Z382" s="35"/>
    </row>
    <row r="383" spans="3:26" ht="15.75" customHeight="1" x14ac:dyDescent="0.3">
      <c r="C383" s="45" t="str">
        <f ca="1">IF(ISTEXT(Datenblatt!P28),Datenblatt!P28," - ")</f>
        <v>Auditive Wahrnehmung</v>
      </c>
      <c r="D383" s="46"/>
      <c r="E383" s="46"/>
      <c r="F383" s="47"/>
      <c r="G383" s="48">
        <f ca="1">IF(ISNUMBER(Datenblatt!Q28),Datenblatt!Q28," -")</f>
        <v>1.5E-6</v>
      </c>
      <c r="I383" s="35"/>
      <c r="J383" s="35"/>
      <c r="K383" s="35"/>
      <c r="L383" s="35"/>
      <c r="M383" s="35"/>
      <c r="N383" s="35"/>
      <c r="O383" s="35"/>
      <c r="P383" s="35"/>
      <c r="Q383" s="35"/>
      <c r="R383" s="35"/>
      <c r="S383" s="35"/>
      <c r="T383" s="35"/>
      <c r="U383" s="35"/>
      <c r="V383" s="35"/>
      <c r="W383" s="35"/>
      <c r="X383" s="35"/>
      <c r="Y383" s="35"/>
      <c r="Z383" s="35"/>
    </row>
    <row r="384" spans="3:26" ht="15.75" customHeight="1" x14ac:dyDescent="0.3">
      <c r="C384" s="49" t="str">
        <f ca="1">IF(ISTEXT(Datenblatt!P29),Datenblatt!P29," - ")</f>
        <v>Emotionale Entwicklung</v>
      </c>
      <c r="D384" s="50"/>
      <c r="E384" s="50"/>
      <c r="F384" s="50"/>
      <c r="G384" s="51">
        <f ca="1">IF(ISNUMBER(Datenblatt!Q29),Datenblatt!Q29," -")</f>
        <v>1.3E-6</v>
      </c>
      <c r="I384" s="35"/>
      <c r="J384" s="35"/>
      <c r="K384" s="35"/>
      <c r="L384" s="35"/>
      <c r="M384" s="35"/>
      <c r="N384" s="35"/>
      <c r="O384" s="35"/>
      <c r="P384" s="35"/>
      <c r="Q384" s="35"/>
      <c r="R384" s="35"/>
      <c r="S384" s="35"/>
      <c r="T384" s="35"/>
      <c r="U384" s="35"/>
      <c r="V384" s="35"/>
      <c r="W384" s="35"/>
      <c r="X384" s="35"/>
      <c r="Y384" s="35"/>
      <c r="Z384" s="35"/>
    </row>
    <row r="385" spans="3:26" ht="15.75" customHeight="1" x14ac:dyDescent="0.3">
      <c r="C385" s="52" t="str">
        <f ca="1">IF(ISTEXT(Datenblatt!P30),Datenblatt!P30," - ")</f>
        <v>Feinmotorik</v>
      </c>
      <c r="D385" s="53"/>
      <c r="E385" s="53"/>
      <c r="G385" s="54">
        <f ca="1">IF(ISNUMBER(Datenblatt!Q30),Datenblatt!Q30," -")</f>
        <v>1.1999999999999999E-6</v>
      </c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35"/>
      <c r="W385" s="35"/>
      <c r="X385" s="35"/>
      <c r="Y385" s="35"/>
      <c r="Z385" s="35"/>
    </row>
    <row r="386" spans="3:26" ht="15.75" customHeight="1" x14ac:dyDescent="0.3">
      <c r="C386" s="49" t="str">
        <f ca="1">IF(ISTEXT(Datenblatt!P31),Datenblatt!P31," - ")</f>
        <v xml:space="preserve">Grobmotorik    </v>
      </c>
      <c r="D386" s="50"/>
      <c r="E386" s="50"/>
      <c r="F386" s="50"/>
      <c r="G386" s="51">
        <f ca="1">IF(ISNUMBER(Datenblatt!Q31),Datenblatt!Q31," -")</f>
        <v>1.1000000000000001E-6</v>
      </c>
      <c r="I386" s="35"/>
      <c r="J386" s="35"/>
      <c r="K386" s="35"/>
      <c r="L386" s="35"/>
      <c r="M386" s="35"/>
      <c r="N386" s="35"/>
      <c r="O386" s="35"/>
      <c r="P386" s="35"/>
      <c r="Q386" s="35"/>
      <c r="R386" s="35"/>
      <c r="S386" s="35"/>
      <c r="T386" s="35"/>
      <c r="U386" s="35"/>
      <c r="V386" s="35"/>
      <c r="W386" s="35"/>
      <c r="X386" s="35"/>
      <c r="Y386" s="35"/>
      <c r="Z386" s="35"/>
    </row>
    <row r="387" spans="3:26" ht="15.75" customHeight="1" x14ac:dyDescent="0.3">
      <c r="C387" s="52" t="str">
        <f ca="1">IF(ISTEXT(Datenblatt!P32),Datenblatt!P32," - ")</f>
        <v>Kognition und Lernverhalten</v>
      </c>
      <c r="D387" s="53"/>
      <c r="E387" s="53"/>
      <c r="G387" s="54">
        <f ca="1">IF(ISNUMBER(Datenblatt!Q32),Datenblatt!Q32," -")</f>
        <v>9.9999999999999995E-7</v>
      </c>
      <c r="I387" s="35"/>
      <c r="J387" s="35"/>
      <c r="K387" s="35"/>
      <c r="L387" s="35"/>
      <c r="M387" s="35"/>
      <c r="N387" s="35"/>
      <c r="O387" s="35"/>
      <c r="P387" s="35"/>
      <c r="Q387" s="35"/>
      <c r="R387" s="35"/>
      <c r="S387" s="35"/>
      <c r="T387" s="35"/>
      <c r="U387" s="35"/>
      <c r="V387" s="35"/>
      <c r="W387" s="35"/>
      <c r="X387" s="35"/>
      <c r="Y387" s="35"/>
      <c r="Z387" s="35"/>
    </row>
    <row r="388" spans="3:26" ht="15.75" customHeight="1" x14ac:dyDescent="0.3">
      <c r="C388" s="49" t="str">
        <f ca="1">IF(ISTEXT(Datenblatt!P33),Datenblatt!P33," - ")</f>
        <v>Kommunikation</v>
      </c>
      <c r="D388" s="50"/>
      <c r="E388" s="50"/>
      <c r="F388" s="50"/>
      <c r="G388" s="51">
        <f ca="1">IF(ISNUMBER(Datenblatt!Q33),Datenblatt!Q33," -")</f>
        <v>8.9999999999999996E-7</v>
      </c>
      <c r="I388" s="35"/>
      <c r="J388" s="35"/>
      <c r="K388" s="35"/>
      <c r="L388" s="35"/>
      <c r="M388" s="35"/>
      <c r="N388" s="35"/>
      <c r="O388" s="35"/>
      <c r="P388" s="35"/>
      <c r="Q388" s="35"/>
      <c r="R388" s="35"/>
      <c r="S388" s="35"/>
      <c r="T388" s="35"/>
      <c r="U388" s="35"/>
      <c r="V388" s="35"/>
      <c r="W388" s="35"/>
      <c r="X388" s="35"/>
      <c r="Y388" s="35"/>
      <c r="Z388" s="35"/>
    </row>
    <row r="389" spans="3:26" ht="15.75" customHeight="1" x14ac:dyDescent="0.3">
      <c r="C389" s="52" t="str">
        <f ca="1">IF(ISTEXT(Datenblatt!P34),Datenblatt!P34," - ")</f>
        <v>Praktische soziale Selbstständigkeit</v>
      </c>
      <c r="D389" s="53"/>
      <c r="E389" s="53"/>
      <c r="G389" s="54">
        <f ca="1">IF(ISNUMBER(Datenblatt!Q34),Datenblatt!Q34," -")</f>
        <v>7.9999999999999996E-7</v>
      </c>
      <c r="I389" s="35"/>
      <c r="J389" s="35"/>
      <c r="K389" s="35"/>
      <c r="L389" s="35"/>
      <c r="M389" s="35"/>
      <c r="N389" s="35"/>
      <c r="O389" s="35"/>
      <c r="P389" s="35"/>
      <c r="Q389" s="35"/>
      <c r="R389" s="35"/>
      <c r="S389" s="35"/>
      <c r="T389" s="35"/>
      <c r="U389" s="35"/>
      <c r="V389" s="35"/>
      <c r="W389" s="35"/>
      <c r="X389" s="35"/>
      <c r="Y389" s="35"/>
      <c r="Z389" s="35"/>
    </row>
    <row r="390" spans="3:26" ht="15.75" customHeight="1" x14ac:dyDescent="0.3">
      <c r="C390" s="49" t="str">
        <f ca="1">IF(ISTEXT(Datenblatt!P35),Datenblatt!P35," - ")</f>
        <v>Spielverhalten</v>
      </c>
      <c r="D390" s="50"/>
      <c r="E390" s="50"/>
      <c r="F390" s="50"/>
      <c r="G390" s="51">
        <f ca="1">IF(ISNUMBER(Datenblatt!Q35),Datenblatt!Q35," -")</f>
        <v>6.9999999999999997E-7</v>
      </c>
      <c r="I390" s="35"/>
      <c r="J390" s="35"/>
      <c r="K390" s="35"/>
      <c r="L390" s="35"/>
      <c r="M390" s="35"/>
      <c r="N390" s="35"/>
      <c r="O390" s="35"/>
      <c r="P390" s="35"/>
      <c r="Q390" s="35"/>
      <c r="R390" s="35"/>
      <c r="S390" s="35"/>
      <c r="T390" s="35"/>
      <c r="U390" s="35"/>
      <c r="V390" s="35"/>
      <c r="W390" s="35"/>
      <c r="X390" s="35"/>
      <c r="Y390" s="35"/>
      <c r="Z390" s="35"/>
    </row>
    <row r="391" spans="3:26" ht="15.75" customHeight="1" x14ac:dyDescent="0.3">
      <c r="C391" s="52" t="str">
        <f ca="1">IF(ISTEXT(Datenblatt!P36),Datenblatt!P36," - ")</f>
        <v xml:space="preserve">Taktil - kinästhetische Wahrnehmung </v>
      </c>
      <c r="D391" s="53"/>
      <c r="E391" s="53"/>
      <c r="G391" s="54">
        <f ca="1">IF(ISNUMBER(Datenblatt!Q36),Datenblatt!Q36," -")</f>
        <v>5.9999999999999997E-7</v>
      </c>
      <c r="I391" s="35"/>
      <c r="J391" s="35"/>
      <c r="K391" s="35"/>
      <c r="L391" s="35"/>
      <c r="M391" s="35"/>
      <c r="N391" s="35"/>
      <c r="O391" s="35"/>
      <c r="P391" s="35"/>
      <c r="Q391" s="35"/>
      <c r="R391" s="35"/>
      <c r="S391" s="35"/>
      <c r="T391" s="35"/>
      <c r="U391" s="35"/>
      <c r="V391" s="35"/>
      <c r="W391" s="35"/>
      <c r="X391" s="35"/>
      <c r="Y391" s="35"/>
      <c r="Z391" s="35"/>
    </row>
    <row r="392" spans="3:26" ht="15.75" customHeight="1" x14ac:dyDescent="0.3">
      <c r="C392" s="49" t="str">
        <f ca="1">IF(ISTEXT(Datenblatt!P37),Datenblatt!P37," - ")</f>
        <v>Vestibuläre Wahrnehmung</v>
      </c>
      <c r="D392" s="50"/>
      <c r="E392" s="50"/>
      <c r="F392" s="50"/>
      <c r="G392" s="51">
        <f ca="1">IF(ISNUMBER(Datenblatt!Q37),Datenblatt!Q37," -")</f>
        <v>4.9999999999999998E-7</v>
      </c>
      <c r="I392" s="35"/>
      <c r="J392" s="35"/>
      <c r="K392" s="35"/>
      <c r="L392" s="35"/>
      <c r="M392" s="35"/>
      <c r="N392" s="35"/>
      <c r="O392" s="35"/>
      <c r="P392" s="35"/>
      <c r="Q392" s="35"/>
      <c r="R392" s="35"/>
      <c r="S392" s="35"/>
      <c r="T392" s="35"/>
      <c r="U392" s="35"/>
      <c r="V392" s="35"/>
      <c r="W392" s="35"/>
      <c r="X392" s="35"/>
      <c r="Y392" s="35"/>
      <c r="Z392" s="35"/>
    </row>
    <row r="393" spans="3:26" ht="15.75" customHeight="1" x14ac:dyDescent="0.3">
      <c r="C393" s="52" t="str">
        <f ca="1">IF(ISTEXT(Datenblatt!P38),Datenblatt!P38," - ")</f>
        <v>Visuelle Wahrnehmung</v>
      </c>
      <c r="D393" s="53"/>
      <c r="E393" s="53"/>
      <c r="G393" s="54">
        <f ca="1">IF(ISNUMBER(Datenblatt!Q38),Datenblatt!Q38," -")</f>
        <v>3.9999999999999998E-7</v>
      </c>
      <c r="I393" s="35"/>
      <c r="J393" s="35"/>
      <c r="K393" s="35"/>
      <c r="L393" s="35"/>
      <c r="M393" s="35"/>
      <c r="N393" s="35"/>
      <c r="O393" s="35"/>
      <c r="P393" s="35"/>
      <c r="Q393" s="35"/>
      <c r="R393" s="35"/>
      <c r="S393" s="35"/>
      <c r="T393" s="35"/>
      <c r="U393" s="35"/>
      <c r="V393" s="35"/>
      <c r="W393" s="35"/>
      <c r="X393" s="35"/>
      <c r="Y393" s="35"/>
      <c r="Z393" s="35"/>
    </row>
    <row r="394" spans="3:26" ht="15.75" customHeight="1" x14ac:dyDescent="0.3">
      <c r="C394" s="49" t="str">
        <f ca="1">IF(ISTEXT(Datenblatt!P39),Datenblatt!P39," - ")</f>
        <v>Zusammenarbeit mit den Eltern</v>
      </c>
      <c r="D394" s="50"/>
      <c r="E394" s="50"/>
      <c r="F394" s="50"/>
      <c r="G394" s="51">
        <f ca="1">IF(ISNUMBER(Datenblatt!Q39),Datenblatt!Q39," -")</f>
        <v>2.9999999999999999E-7</v>
      </c>
      <c r="I394" s="35"/>
      <c r="J394" s="35"/>
      <c r="K394" s="35"/>
      <c r="L394" s="35"/>
      <c r="M394" s="35"/>
      <c r="N394" s="35"/>
      <c r="O394" s="35"/>
      <c r="P394" s="35"/>
      <c r="Q394" s="35"/>
      <c r="R394" s="35"/>
      <c r="S394" s="35"/>
      <c r="T394" s="35"/>
      <c r="U394" s="35"/>
      <c r="V394" s="35"/>
      <c r="W394" s="35"/>
      <c r="X394" s="35"/>
      <c r="Y394" s="35"/>
      <c r="Z394" s="35"/>
    </row>
    <row r="395" spans="3:26" ht="15.75" customHeight="1" x14ac:dyDescent="0.3">
      <c r="C395" s="52" t="str">
        <f ca="1">IF(ISTEXT(Datenblatt!P40),Datenblatt!P40," - ")</f>
        <v>In der Kindergruppe: Ressourcen d. Gruppe</v>
      </c>
      <c r="D395" s="53"/>
      <c r="E395" s="53"/>
      <c r="G395" s="54">
        <f ca="1">IF(ISNUMBER(Datenblatt!Q40),Datenblatt!Q40," -")</f>
        <v>1.9999999999999999E-7</v>
      </c>
      <c r="I395" s="35"/>
      <c r="J395" s="35"/>
      <c r="K395" s="35"/>
      <c r="L395" s="35"/>
      <c r="M395" s="35"/>
      <c r="N395" s="35"/>
      <c r="O395" s="35"/>
      <c r="P395" s="35"/>
      <c r="Q395" s="35"/>
      <c r="R395" s="35"/>
      <c r="S395" s="35"/>
      <c r="T395" s="35"/>
      <c r="U395" s="35"/>
      <c r="V395" s="35"/>
      <c r="W395" s="35"/>
      <c r="X395" s="35"/>
      <c r="Y395" s="35"/>
      <c r="Z395" s="35"/>
    </row>
    <row r="396" spans="3:26" ht="15.75" customHeight="1" x14ac:dyDescent="0.3">
      <c r="C396" s="49" t="str">
        <f ca="1">IF(ISTEXT(Datenblatt!P41),Datenblatt!P41," - ")</f>
        <v>In der Kindergruppe: Ressourcen d. Kindes</v>
      </c>
      <c r="D396" s="50"/>
      <c r="E396" s="50"/>
      <c r="F396" s="50"/>
      <c r="G396" s="51">
        <f ca="1">IF(ISNUMBER(Datenblatt!Q41),Datenblatt!Q41," -")</f>
        <v>9.9999999999999995E-8</v>
      </c>
      <c r="I396" s="35"/>
      <c r="J396" s="35"/>
      <c r="K396" s="35"/>
      <c r="L396" s="35"/>
      <c r="M396" s="35"/>
      <c r="N396" s="35"/>
      <c r="O396" s="35"/>
      <c r="P396" s="35"/>
      <c r="Q396" s="35"/>
      <c r="R396" s="35"/>
      <c r="S396" s="35"/>
      <c r="T396" s="35"/>
      <c r="U396" s="35"/>
      <c r="V396" s="35"/>
      <c r="W396" s="35"/>
      <c r="X396" s="35"/>
      <c r="Y396" s="35"/>
      <c r="Z396" s="35"/>
    </row>
    <row r="397" spans="3:26" ht="15.75" customHeight="1" x14ac:dyDescent="0.3">
      <c r="C397" s="55" t="str">
        <f ca="1">IF(ISTEXT(Datenblatt!P42),Datenblatt!P42," - ")</f>
        <v xml:space="preserve"> - </v>
      </c>
      <c r="D397" s="56"/>
      <c r="E397" s="56"/>
      <c r="F397" s="16"/>
      <c r="G397" s="57" t="str">
        <f ca="1">IF(ISNUMBER(Datenblatt!Q42),Datenblatt!Q42," -")</f>
        <v xml:space="preserve"> -</v>
      </c>
      <c r="I397" s="35"/>
      <c r="J397" s="35"/>
      <c r="K397" s="35"/>
      <c r="L397" s="35"/>
      <c r="M397" s="35"/>
      <c r="N397" s="35"/>
      <c r="O397" s="35"/>
      <c r="P397" s="35"/>
      <c r="Q397" s="35"/>
      <c r="R397" s="35"/>
      <c r="S397" s="35"/>
      <c r="T397" s="35"/>
      <c r="U397" s="35"/>
      <c r="V397" s="35"/>
      <c r="W397" s="35"/>
      <c r="X397" s="35"/>
      <c r="Y397" s="35"/>
      <c r="Z397" s="35"/>
    </row>
    <row r="398" spans="3:26" ht="15.75" customHeight="1" x14ac:dyDescent="0.3">
      <c r="I398" s="35"/>
      <c r="J398" s="35"/>
      <c r="K398" s="35"/>
      <c r="L398" s="35"/>
      <c r="M398" s="35"/>
      <c r="N398" s="35"/>
      <c r="O398" s="35"/>
      <c r="P398" s="35"/>
      <c r="Q398" s="35"/>
      <c r="R398" s="35"/>
      <c r="S398" s="35"/>
      <c r="T398" s="35"/>
      <c r="U398" s="35"/>
      <c r="V398" s="35"/>
      <c r="W398" s="35"/>
      <c r="X398" s="35"/>
      <c r="Y398" s="35"/>
      <c r="Z398" s="35"/>
    </row>
    <row r="399" spans="3:26" ht="15.75" customHeight="1" x14ac:dyDescent="0.3">
      <c r="I399" s="35"/>
      <c r="J399" s="35"/>
      <c r="K399" s="35"/>
      <c r="L399" s="35"/>
      <c r="M399" s="35"/>
      <c r="N399" s="35"/>
      <c r="O399" s="35"/>
      <c r="P399" s="35"/>
      <c r="Q399" s="35"/>
      <c r="R399" s="35"/>
      <c r="S399" s="35"/>
      <c r="T399" s="35"/>
      <c r="U399" s="35"/>
      <c r="V399" s="35"/>
      <c r="W399" s="35"/>
      <c r="X399" s="35"/>
      <c r="Y399" s="35"/>
      <c r="Z399" s="35"/>
    </row>
    <row r="400" spans="3:26" ht="15.75" customHeight="1" x14ac:dyDescent="0.3">
      <c r="I400" s="35"/>
      <c r="J400" s="35"/>
      <c r="K400" s="35"/>
      <c r="L400" s="35"/>
      <c r="M400" s="35"/>
      <c r="N400" s="35"/>
      <c r="O400" s="35"/>
      <c r="P400" s="35"/>
      <c r="Q400" s="35"/>
      <c r="R400" s="35"/>
      <c r="S400" s="35"/>
      <c r="T400" s="35"/>
      <c r="U400" s="35"/>
      <c r="V400" s="35"/>
      <c r="W400" s="35"/>
      <c r="X400" s="35"/>
      <c r="Y400" s="35"/>
      <c r="Z400" s="35"/>
    </row>
    <row r="401" spans="9:26" ht="15.75" customHeight="1" x14ac:dyDescent="0.3">
      <c r="I401" s="35"/>
      <c r="J401" s="35"/>
      <c r="K401" s="35"/>
      <c r="L401" s="35"/>
      <c r="M401" s="35"/>
      <c r="N401" s="35"/>
      <c r="O401" s="35"/>
      <c r="P401" s="35"/>
      <c r="Q401" s="35"/>
      <c r="R401" s="35"/>
      <c r="S401" s="35"/>
      <c r="T401" s="35"/>
      <c r="U401" s="35"/>
      <c r="V401" s="35"/>
      <c r="W401" s="35"/>
      <c r="X401" s="35"/>
      <c r="Y401" s="35"/>
      <c r="Z401" s="35"/>
    </row>
    <row r="402" spans="9:26" ht="15.75" customHeight="1" x14ac:dyDescent="0.3">
      <c r="I402" s="35"/>
      <c r="J402" s="35"/>
      <c r="K402" s="35"/>
      <c r="L402" s="35"/>
      <c r="M402" s="35"/>
      <c r="N402" s="35"/>
      <c r="O402" s="35"/>
      <c r="P402" s="35"/>
      <c r="Q402" s="35"/>
      <c r="R402" s="35"/>
      <c r="S402" s="35"/>
      <c r="T402" s="35"/>
      <c r="U402" s="35"/>
      <c r="V402" s="35"/>
      <c r="W402" s="35"/>
      <c r="X402" s="35"/>
      <c r="Y402" s="35"/>
      <c r="Z402" s="35"/>
    </row>
    <row r="403" spans="9:26" ht="15.75" customHeight="1" x14ac:dyDescent="0.3">
      <c r="I403" s="35"/>
      <c r="J403" s="35"/>
      <c r="K403" s="35"/>
      <c r="L403" s="35"/>
      <c r="M403" s="35"/>
      <c r="N403" s="35"/>
      <c r="O403" s="35"/>
      <c r="P403" s="35"/>
      <c r="Q403" s="35"/>
      <c r="R403" s="35"/>
      <c r="S403" s="35"/>
      <c r="T403" s="35"/>
      <c r="U403" s="35"/>
      <c r="V403" s="35"/>
      <c r="W403" s="35"/>
      <c r="X403" s="35"/>
      <c r="Y403" s="35"/>
      <c r="Z403" s="35"/>
    </row>
    <row r="404" spans="9:26" ht="15.75" customHeight="1" x14ac:dyDescent="0.3">
      <c r="I404" s="35"/>
      <c r="J404" s="35"/>
      <c r="K404" s="35"/>
      <c r="L404" s="35"/>
      <c r="M404" s="35"/>
      <c r="N404" s="35"/>
      <c r="O404" s="35"/>
      <c r="P404" s="35"/>
      <c r="Q404" s="35"/>
      <c r="R404" s="35"/>
      <c r="S404" s="35"/>
      <c r="T404" s="35"/>
      <c r="U404" s="35"/>
      <c r="V404" s="35"/>
      <c r="W404" s="35"/>
      <c r="X404" s="35"/>
      <c r="Y404" s="35"/>
      <c r="Z404" s="35"/>
    </row>
    <row r="405" spans="9:26" ht="15.75" customHeight="1" x14ac:dyDescent="0.3">
      <c r="I405" s="35"/>
      <c r="J405" s="35"/>
      <c r="K405" s="35"/>
      <c r="L405" s="35"/>
      <c r="M405" s="35"/>
      <c r="N405" s="35"/>
      <c r="O405" s="35"/>
      <c r="P405" s="35"/>
      <c r="Q405" s="35"/>
      <c r="R405" s="35"/>
      <c r="S405" s="35"/>
      <c r="T405" s="35"/>
      <c r="U405" s="35"/>
      <c r="V405" s="35"/>
      <c r="W405" s="35"/>
      <c r="X405" s="35"/>
      <c r="Y405" s="35"/>
      <c r="Z405" s="35"/>
    </row>
    <row r="406" spans="9:26" ht="15.75" customHeight="1" x14ac:dyDescent="0.3">
      <c r="I406" s="35"/>
      <c r="J406" s="35"/>
      <c r="K406" s="35"/>
      <c r="L406" s="35"/>
      <c r="M406" s="35"/>
      <c r="N406" s="35"/>
      <c r="O406" s="35"/>
      <c r="P406" s="35"/>
      <c r="Q406" s="35"/>
      <c r="R406" s="35"/>
      <c r="S406" s="35"/>
      <c r="T406" s="35"/>
      <c r="U406" s="35"/>
      <c r="V406" s="35"/>
      <c r="W406" s="35"/>
      <c r="X406" s="35"/>
      <c r="Y406" s="35"/>
      <c r="Z406" s="35"/>
    </row>
    <row r="407" spans="9:26" ht="15.75" customHeight="1" x14ac:dyDescent="0.3">
      <c r="I407" s="35"/>
      <c r="J407" s="35"/>
      <c r="K407" s="35"/>
      <c r="L407" s="35"/>
      <c r="M407" s="35"/>
      <c r="N407" s="35"/>
      <c r="O407" s="35"/>
      <c r="P407" s="35"/>
      <c r="Q407" s="35"/>
      <c r="R407" s="35"/>
      <c r="S407" s="35"/>
      <c r="T407" s="35"/>
      <c r="U407" s="35"/>
      <c r="V407" s="35"/>
      <c r="W407" s="35"/>
      <c r="X407" s="35"/>
      <c r="Y407" s="35"/>
      <c r="Z407" s="35"/>
    </row>
    <row r="408" spans="9:26" ht="15.75" customHeight="1" x14ac:dyDescent="0.3">
      <c r="I408" s="35"/>
      <c r="J408" s="35"/>
      <c r="K408" s="35"/>
      <c r="L408" s="35"/>
      <c r="M408" s="35"/>
      <c r="N408" s="35"/>
      <c r="O408" s="35"/>
      <c r="P408" s="35"/>
      <c r="Q408" s="35"/>
      <c r="R408" s="35"/>
      <c r="S408" s="35"/>
      <c r="T408" s="35"/>
      <c r="U408" s="35"/>
      <c r="V408" s="35"/>
      <c r="W408" s="35"/>
      <c r="X408" s="35"/>
      <c r="Y408" s="35"/>
      <c r="Z408" s="35"/>
    </row>
    <row r="409" spans="9:26" ht="15.75" customHeight="1" x14ac:dyDescent="0.3">
      <c r="I409" s="35"/>
      <c r="J409" s="35"/>
      <c r="K409" s="35"/>
      <c r="L409" s="35"/>
      <c r="M409" s="35"/>
      <c r="N409" s="35"/>
      <c r="O409" s="35"/>
      <c r="P409" s="35"/>
      <c r="Q409" s="35"/>
      <c r="R409" s="35"/>
      <c r="S409" s="35"/>
      <c r="T409" s="35"/>
      <c r="U409" s="35"/>
      <c r="V409" s="35"/>
      <c r="W409" s="35"/>
      <c r="X409" s="35"/>
      <c r="Y409" s="35"/>
      <c r="Z409" s="35"/>
    </row>
    <row r="410" spans="9:26" ht="15.75" customHeight="1" x14ac:dyDescent="0.3">
      <c r="I410" s="35"/>
      <c r="J410" s="35"/>
      <c r="K410" s="35"/>
      <c r="L410" s="35"/>
      <c r="M410" s="35"/>
      <c r="N410" s="35"/>
      <c r="O410" s="35"/>
      <c r="P410" s="35"/>
      <c r="Q410" s="35"/>
      <c r="R410" s="35"/>
      <c r="S410" s="35"/>
      <c r="T410" s="35"/>
      <c r="U410" s="35"/>
      <c r="V410" s="35"/>
      <c r="W410" s="35"/>
      <c r="X410" s="35"/>
      <c r="Y410" s="35"/>
      <c r="Z410" s="35"/>
    </row>
    <row r="411" spans="9:26" ht="15.75" customHeight="1" x14ac:dyDescent="0.3">
      <c r="I411" s="35"/>
      <c r="J411" s="35"/>
      <c r="K411" s="35"/>
      <c r="L411" s="35"/>
      <c r="M411" s="35"/>
      <c r="N411" s="35"/>
      <c r="O411" s="35"/>
      <c r="P411" s="35"/>
      <c r="Q411" s="35"/>
      <c r="R411" s="35"/>
      <c r="S411" s="35"/>
      <c r="T411" s="35"/>
      <c r="U411" s="35"/>
      <c r="V411" s="35"/>
      <c r="W411" s="35"/>
      <c r="X411" s="35"/>
      <c r="Y411" s="35"/>
      <c r="Z411" s="35"/>
    </row>
    <row r="412" spans="9:26" ht="15.75" customHeight="1" x14ac:dyDescent="0.3">
      <c r="I412" s="35"/>
      <c r="J412" s="35"/>
      <c r="K412" s="35"/>
      <c r="L412" s="35"/>
      <c r="M412" s="35"/>
      <c r="N412" s="35"/>
      <c r="O412" s="35"/>
      <c r="P412" s="35"/>
      <c r="Q412" s="35"/>
      <c r="R412" s="35"/>
      <c r="S412" s="35"/>
      <c r="T412" s="35"/>
      <c r="U412" s="35"/>
      <c r="V412" s="35"/>
      <c r="W412" s="35"/>
      <c r="X412" s="35"/>
      <c r="Y412" s="35"/>
      <c r="Z412" s="35"/>
    </row>
    <row r="413" spans="9:26" ht="15.75" customHeight="1" x14ac:dyDescent="0.3">
      <c r="I413" s="35"/>
      <c r="J413" s="35"/>
      <c r="K413" s="35"/>
      <c r="L413" s="35"/>
      <c r="M413" s="35"/>
      <c r="N413" s="35"/>
      <c r="O413" s="35"/>
      <c r="P413" s="35"/>
      <c r="Q413" s="35"/>
      <c r="R413" s="35"/>
      <c r="S413" s="35"/>
      <c r="T413" s="35"/>
      <c r="U413" s="35"/>
      <c r="V413" s="35"/>
      <c r="W413" s="35"/>
      <c r="X413" s="35"/>
      <c r="Y413" s="35"/>
      <c r="Z413" s="35"/>
    </row>
    <row r="414" spans="9:26" ht="15.75" customHeight="1" x14ac:dyDescent="0.3">
      <c r="I414" s="35"/>
      <c r="J414" s="35"/>
      <c r="K414" s="35"/>
      <c r="L414" s="35"/>
      <c r="M414" s="35"/>
      <c r="N414" s="35"/>
      <c r="O414" s="35"/>
      <c r="P414" s="35"/>
      <c r="Q414" s="35"/>
      <c r="R414" s="35"/>
      <c r="S414" s="35"/>
      <c r="T414" s="35"/>
      <c r="U414" s="35"/>
      <c r="V414" s="35"/>
      <c r="W414" s="35"/>
      <c r="X414" s="35"/>
      <c r="Y414" s="35"/>
      <c r="Z414" s="35"/>
    </row>
    <row r="415" spans="9:26" ht="15.75" customHeight="1" x14ac:dyDescent="0.3">
      <c r="I415" s="35"/>
      <c r="J415" s="35"/>
      <c r="K415" s="35"/>
      <c r="L415" s="35"/>
      <c r="M415" s="35"/>
      <c r="N415" s="35"/>
      <c r="O415" s="35"/>
      <c r="P415" s="35"/>
      <c r="Q415" s="35"/>
      <c r="R415" s="35"/>
      <c r="S415" s="35"/>
      <c r="T415" s="35"/>
      <c r="U415" s="35"/>
      <c r="V415" s="35"/>
      <c r="W415" s="35"/>
      <c r="X415" s="35"/>
      <c r="Y415" s="35"/>
      <c r="Z415" s="35"/>
    </row>
    <row r="416" spans="9:26" ht="15.75" customHeight="1" x14ac:dyDescent="0.3">
      <c r="I416" s="35"/>
      <c r="J416" s="35"/>
      <c r="K416" s="35"/>
      <c r="L416" s="35"/>
      <c r="M416" s="35"/>
      <c r="N416" s="35"/>
      <c r="O416" s="35"/>
      <c r="P416" s="35"/>
      <c r="Q416" s="35"/>
      <c r="R416" s="35"/>
      <c r="S416" s="35"/>
      <c r="T416" s="35"/>
      <c r="U416" s="35"/>
      <c r="V416" s="35"/>
      <c r="W416" s="35"/>
      <c r="X416" s="35"/>
      <c r="Y416" s="35"/>
      <c r="Z416" s="35"/>
    </row>
    <row r="417" spans="9:26" ht="15.75" customHeight="1" x14ac:dyDescent="0.3">
      <c r="I417" s="35"/>
      <c r="J417" s="35"/>
      <c r="K417" s="35"/>
      <c r="L417" s="35"/>
      <c r="M417" s="35"/>
      <c r="N417" s="35"/>
      <c r="O417" s="35"/>
      <c r="P417" s="35"/>
      <c r="Q417" s="35"/>
      <c r="R417" s="35"/>
      <c r="S417" s="35"/>
      <c r="T417" s="35"/>
      <c r="U417" s="35"/>
      <c r="V417" s="35"/>
      <c r="W417" s="35"/>
      <c r="X417" s="35"/>
      <c r="Y417" s="35"/>
      <c r="Z417" s="35"/>
    </row>
    <row r="418" spans="9:26" ht="15.75" customHeight="1" x14ac:dyDescent="0.3">
      <c r="I418" s="35"/>
      <c r="J418" s="35"/>
      <c r="K418" s="35"/>
      <c r="L418" s="35"/>
      <c r="M418" s="35"/>
      <c r="N418" s="35"/>
      <c r="O418" s="35"/>
      <c r="P418" s="35"/>
      <c r="Q418" s="35"/>
      <c r="R418" s="35"/>
      <c r="S418" s="35"/>
      <c r="T418" s="35"/>
      <c r="U418" s="35"/>
      <c r="V418" s="35"/>
      <c r="W418" s="35"/>
      <c r="X418" s="35"/>
      <c r="Y418" s="35"/>
      <c r="Z418" s="35"/>
    </row>
    <row r="419" spans="9:26" ht="15.75" customHeight="1" x14ac:dyDescent="0.3">
      <c r="I419" s="35"/>
      <c r="J419" s="35"/>
      <c r="K419" s="35"/>
      <c r="L419" s="35"/>
      <c r="M419" s="35"/>
      <c r="N419" s="35"/>
      <c r="O419" s="35"/>
      <c r="P419" s="35"/>
      <c r="Q419" s="35"/>
      <c r="R419" s="35"/>
      <c r="S419" s="35"/>
      <c r="T419" s="35"/>
      <c r="U419" s="35"/>
      <c r="V419" s="35"/>
      <c r="W419" s="35"/>
      <c r="X419" s="35"/>
      <c r="Y419" s="35"/>
      <c r="Z419" s="35"/>
    </row>
    <row r="420" spans="9:26" ht="15.75" customHeight="1" x14ac:dyDescent="0.3">
      <c r="I420" s="35"/>
      <c r="J420" s="35"/>
      <c r="K420" s="35"/>
      <c r="L420" s="35"/>
      <c r="M420" s="35"/>
      <c r="N420" s="35"/>
      <c r="O420" s="35"/>
      <c r="P420" s="35"/>
      <c r="Q420" s="35"/>
      <c r="R420" s="35"/>
      <c r="S420" s="35"/>
      <c r="T420" s="35"/>
      <c r="U420" s="35"/>
      <c r="V420" s="35"/>
      <c r="W420" s="35"/>
      <c r="X420" s="35"/>
      <c r="Y420" s="35"/>
      <c r="Z420" s="35"/>
    </row>
    <row r="421" spans="9:26" ht="15.75" customHeight="1" x14ac:dyDescent="0.3">
      <c r="I421" s="35"/>
      <c r="J421" s="35"/>
      <c r="K421" s="35"/>
      <c r="L421" s="35"/>
      <c r="M421" s="35"/>
      <c r="N421" s="35"/>
      <c r="O421" s="35"/>
      <c r="P421" s="35"/>
      <c r="Q421" s="35"/>
      <c r="R421" s="35"/>
      <c r="S421" s="35"/>
      <c r="T421" s="35"/>
      <c r="U421" s="35"/>
      <c r="V421" s="35"/>
      <c r="W421" s="35"/>
      <c r="X421" s="35"/>
      <c r="Y421" s="35"/>
      <c r="Z421" s="35"/>
    </row>
    <row r="422" spans="9:26" ht="15.75" customHeight="1" x14ac:dyDescent="0.3">
      <c r="I422" s="35"/>
      <c r="J422" s="35"/>
      <c r="K422" s="35"/>
      <c r="L422" s="35"/>
      <c r="M422" s="35"/>
      <c r="N422" s="35"/>
      <c r="O422" s="35"/>
      <c r="P422" s="35"/>
      <c r="Q422" s="35"/>
      <c r="R422" s="35"/>
      <c r="S422" s="35"/>
      <c r="T422" s="35"/>
      <c r="U422" s="35"/>
      <c r="V422" s="35"/>
      <c r="W422" s="35"/>
      <c r="X422" s="35"/>
      <c r="Y422" s="35"/>
      <c r="Z422" s="35"/>
    </row>
    <row r="423" spans="9:26" ht="15.75" customHeight="1" x14ac:dyDescent="0.3">
      <c r="I423" s="35"/>
      <c r="J423" s="35"/>
      <c r="K423" s="35"/>
      <c r="L423" s="35"/>
      <c r="M423" s="35"/>
      <c r="N423" s="35"/>
      <c r="O423" s="35"/>
      <c r="P423" s="35"/>
      <c r="Q423" s="35"/>
      <c r="R423" s="35"/>
      <c r="S423" s="35"/>
      <c r="T423" s="35"/>
      <c r="U423" s="35"/>
      <c r="V423" s="35"/>
      <c r="W423" s="35"/>
      <c r="X423" s="35"/>
      <c r="Y423" s="35"/>
      <c r="Z423" s="35"/>
    </row>
    <row r="424" spans="9:26" ht="15.75" customHeight="1" x14ac:dyDescent="0.3">
      <c r="I424" s="35"/>
      <c r="J424" s="35"/>
      <c r="K424" s="35"/>
      <c r="L424" s="35"/>
      <c r="M424" s="35"/>
      <c r="N424" s="35"/>
      <c r="O424" s="35"/>
      <c r="P424" s="35"/>
      <c r="Q424" s="35"/>
      <c r="R424" s="35"/>
      <c r="S424" s="35"/>
      <c r="T424" s="35"/>
      <c r="U424" s="35"/>
      <c r="V424" s="35"/>
      <c r="W424" s="35"/>
      <c r="X424" s="35"/>
      <c r="Y424" s="35"/>
      <c r="Z424" s="35"/>
    </row>
    <row r="425" spans="9:26" ht="15.75" customHeight="1" x14ac:dyDescent="0.3">
      <c r="I425" s="35"/>
      <c r="J425" s="35"/>
      <c r="K425" s="35"/>
      <c r="L425" s="35"/>
      <c r="M425" s="35"/>
      <c r="N425" s="35"/>
      <c r="O425" s="35"/>
      <c r="P425" s="35"/>
      <c r="Q425" s="35"/>
      <c r="R425" s="35"/>
      <c r="S425" s="35"/>
      <c r="T425" s="35"/>
      <c r="U425" s="35"/>
      <c r="V425" s="35"/>
      <c r="W425" s="35"/>
      <c r="X425" s="35"/>
      <c r="Y425" s="35"/>
      <c r="Z425" s="35"/>
    </row>
    <row r="426" spans="9:26" ht="15.75" customHeight="1" x14ac:dyDescent="0.3">
      <c r="I426" s="35"/>
      <c r="J426" s="35"/>
      <c r="K426" s="35"/>
      <c r="L426" s="35"/>
      <c r="M426" s="35"/>
      <c r="N426" s="35"/>
      <c r="O426" s="35"/>
      <c r="P426" s="35"/>
      <c r="Q426" s="35"/>
      <c r="R426" s="35"/>
      <c r="S426" s="35"/>
      <c r="T426" s="35"/>
      <c r="U426" s="35"/>
      <c r="V426" s="35"/>
      <c r="W426" s="35"/>
      <c r="X426" s="35"/>
      <c r="Y426" s="35"/>
      <c r="Z426" s="35"/>
    </row>
    <row r="427" spans="9:26" ht="15.75" customHeight="1" x14ac:dyDescent="0.3">
      <c r="I427" s="35"/>
      <c r="J427" s="35"/>
      <c r="K427" s="35"/>
      <c r="L427" s="35"/>
      <c r="M427" s="35"/>
      <c r="N427" s="35"/>
      <c r="O427" s="35"/>
      <c r="P427" s="35"/>
      <c r="Q427" s="35"/>
      <c r="R427" s="35"/>
      <c r="S427" s="35"/>
      <c r="T427" s="35"/>
      <c r="U427" s="35"/>
      <c r="V427" s="35"/>
      <c r="W427" s="35"/>
      <c r="X427" s="35"/>
      <c r="Y427" s="35"/>
      <c r="Z427" s="35"/>
    </row>
    <row r="428" spans="9:26" ht="15.75" customHeight="1" x14ac:dyDescent="0.3">
      <c r="I428" s="35"/>
      <c r="J428" s="35"/>
      <c r="K428" s="35"/>
      <c r="L428" s="35"/>
      <c r="M428" s="35"/>
      <c r="N428" s="35"/>
      <c r="O428" s="35"/>
      <c r="P428" s="35"/>
      <c r="Q428" s="35"/>
      <c r="R428" s="35"/>
      <c r="S428" s="35"/>
      <c r="T428" s="35"/>
      <c r="U428" s="35"/>
      <c r="V428" s="35"/>
      <c r="W428" s="35"/>
      <c r="X428" s="35"/>
      <c r="Y428" s="35"/>
      <c r="Z428" s="35"/>
    </row>
    <row r="429" spans="9:26" ht="15.75" customHeight="1" x14ac:dyDescent="0.3">
      <c r="I429" s="35"/>
      <c r="J429" s="35"/>
      <c r="K429" s="35"/>
      <c r="L429" s="35"/>
      <c r="M429" s="35"/>
      <c r="N429" s="35"/>
      <c r="O429" s="35"/>
      <c r="P429" s="35"/>
      <c r="Q429" s="35"/>
      <c r="R429" s="35"/>
      <c r="S429" s="35"/>
      <c r="T429" s="35"/>
      <c r="U429" s="35"/>
      <c r="V429" s="35"/>
      <c r="W429" s="35"/>
      <c r="X429" s="35"/>
      <c r="Y429" s="35"/>
      <c r="Z429" s="35"/>
    </row>
    <row r="430" spans="9:26" ht="15.75" customHeight="1" x14ac:dyDescent="0.3">
      <c r="I430" s="35"/>
      <c r="J430" s="35"/>
      <c r="K430" s="35"/>
      <c r="L430" s="35"/>
      <c r="M430" s="35"/>
      <c r="N430" s="35"/>
      <c r="O430" s="35"/>
      <c r="P430" s="35"/>
      <c r="Q430" s="35"/>
      <c r="R430" s="35"/>
      <c r="S430" s="35"/>
      <c r="T430" s="35"/>
      <c r="U430" s="35"/>
      <c r="V430" s="35"/>
      <c r="W430" s="35"/>
      <c r="X430" s="35"/>
      <c r="Y430" s="35"/>
      <c r="Z430" s="35"/>
    </row>
    <row r="431" spans="9:26" ht="15.75" customHeight="1" x14ac:dyDescent="0.3">
      <c r="I431" s="35"/>
      <c r="J431" s="35"/>
      <c r="K431" s="35"/>
      <c r="L431" s="35"/>
      <c r="M431" s="35"/>
      <c r="N431" s="35"/>
      <c r="O431" s="35"/>
      <c r="P431" s="35"/>
      <c r="Q431" s="35"/>
      <c r="R431" s="35"/>
      <c r="S431" s="35"/>
      <c r="T431" s="35"/>
      <c r="U431" s="35"/>
      <c r="V431" s="35"/>
      <c r="W431" s="35"/>
      <c r="X431" s="35"/>
      <c r="Y431" s="35"/>
      <c r="Z431" s="35"/>
    </row>
    <row r="432" spans="9:26" ht="15.75" customHeight="1" x14ac:dyDescent="0.3">
      <c r="I432" s="35"/>
      <c r="J432" s="35"/>
      <c r="K432" s="35"/>
      <c r="L432" s="35"/>
      <c r="M432" s="35"/>
      <c r="N432" s="35"/>
      <c r="O432" s="35"/>
      <c r="P432" s="35"/>
      <c r="Q432" s="35"/>
      <c r="R432" s="35"/>
      <c r="S432" s="35"/>
      <c r="T432" s="35"/>
      <c r="U432" s="35"/>
      <c r="V432" s="35"/>
      <c r="W432" s="35"/>
      <c r="X432" s="35"/>
      <c r="Y432" s="35"/>
      <c r="Z432" s="35"/>
    </row>
    <row r="433" spans="9:26" ht="15.75" customHeight="1" x14ac:dyDescent="0.3">
      <c r="I433" s="35"/>
      <c r="J433" s="35"/>
      <c r="K433" s="35"/>
      <c r="L433" s="35"/>
      <c r="M433" s="35"/>
      <c r="N433" s="35"/>
      <c r="O433" s="35"/>
      <c r="P433" s="35"/>
      <c r="Q433" s="35"/>
      <c r="R433" s="35"/>
      <c r="S433" s="35"/>
      <c r="T433" s="35"/>
      <c r="U433" s="35"/>
      <c r="V433" s="35"/>
      <c r="W433" s="35"/>
      <c r="X433" s="35"/>
      <c r="Y433" s="35"/>
      <c r="Z433" s="35"/>
    </row>
    <row r="434" spans="9:26" ht="15.75" customHeight="1" x14ac:dyDescent="0.3">
      <c r="I434" s="35"/>
      <c r="J434" s="35"/>
      <c r="K434" s="35"/>
      <c r="L434" s="35"/>
      <c r="M434" s="35"/>
      <c r="N434" s="35"/>
      <c r="O434" s="35"/>
      <c r="P434" s="35"/>
      <c r="Q434" s="35"/>
      <c r="R434" s="35"/>
      <c r="S434" s="35"/>
      <c r="T434" s="35"/>
      <c r="U434" s="35"/>
      <c r="V434" s="35"/>
      <c r="W434" s="35"/>
      <c r="X434" s="35"/>
      <c r="Y434" s="35"/>
      <c r="Z434" s="35"/>
    </row>
    <row r="435" spans="9:26" ht="15.75" customHeight="1" x14ac:dyDescent="0.3">
      <c r="I435" s="35"/>
      <c r="J435" s="35"/>
      <c r="K435" s="35"/>
      <c r="L435" s="35"/>
      <c r="M435" s="35"/>
      <c r="N435" s="35"/>
      <c r="O435" s="35"/>
      <c r="P435" s="35"/>
      <c r="Q435" s="35"/>
      <c r="R435" s="35"/>
      <c r="S435" s="35"/>
      <c r="T435" s="35"/>
      <c r="U435" s="35"/>
      <c r="V435" s="35"/>
      <c r="W435" s="35"/>
      <c r="X435" s="35"/>
      <c r="Y435" s="35"/>
      <c r="Z435" s="35"/>
    </row>
    <row r="436" spans="9:26" ht="15.75" customHeight="1" x14ac:dyDescent="0.3">
      <c r="I436" s="35"/>
      <c r="J436" s="35"/>
      <c r="K436" s="35"/>
      <c r="L436" s="35"/>
      <c r="M436" s="35"/>
      <c r="N436" s="35"/>
      <c r="O436" s="35"/>
      <c r="P436" s="35"/>
      <c r="Q436" s="35"/>
      <c r="R436" s="35"/>
      <c r="S436" s="35"/>
      <c r="T436" s="35"/>
      <c r="U436" s="35"/>
      <c r="V436" s="35"/>
      <c r="W436" s="35"/>
      <c r="X436" s="35"/>
      <c r="Y436" s="35"/>
      <c r="Z436" s="35"/>
    </row>
    <row r="437" spans="9:26" ht="15.75" customHeight="1" x14ac:dyDescent="0.3">
      <c r="I437" s="35"/>
      <c r="J437" s="35"/>
      <c r="K437" s="35"/>
      <c r="L437" s="35"/>
      <c r="M437" s="35"/>
      <c r="N437" s="35"/>
      <c r="O437" s="35"/>
      <c r="P437" s="35"/>
      <c r="Q437" s="35"/>
      <c r="R437" s="35"/>
      <c r="S437" s="35"/>
      <c r="T437" s="35"/>
      <c r="U437" s="35"/>
      <c r="V437" s="35"/>
      <c r="W437" s="35"/>
      <c r="X437" s="35"/>
      <c r="Y437" s="35"/>
      <c r="Z437" s="35"/>
    </row>
    <row r="438" spans="9:26" ht="15.75" customHeight="1" x14ac:dyDescent="0.3">
      <c r="I438" s="35"/>
      <c r="J438" s="35"/>
      <c r="K438" s="35"/>
      <c r="L438" s="35"/>
      <c r="M438" s="35"/>
      <c r="N438" s="35"/>
      <c r="O438" s="35"/>
      <c r="P438" s="35"/>
      <c r="Q438" s="35"/>
      <c r="R438" s="35"/>
      <c r="S438" s="35"/>
      <c r="T438" s="35"/>
      <c r="U438" s="35"/>
      <c r="V438" s="35"/>
      <c r="W438" s="35"/>
      <c r="X438" s="35"/>
      <c r="Y438" s="35"/>
      <c r="Z438" s="35"/>
    </row>
    <row r="439" spans="9:26" ht="15.75" customHeight="1" x14ac:dyDescent="0.3">
      <c r="I439" s="35"/>
      <c r="J439" s="35"/>
      <c r="K439" s="35"/>
      <c r="L439" s="35"/>
      <c r="M439" s="35"/>
      <c r="N439" s="35"/>
      <c r="O439" s="35"/>
      <c r="P439" s="35"/>
      <c r="Q439" s="35"/>
      <c r="R439" s="35"/>
      <c r="S439" s="35"/>
      <c r="T439" s="35"/>
      <c r="U439" s="35"/>
      <c r="V439" s="35"/>
      <c r="W439" s="35"/>
      <c r="X439" s="35"/>
      <c r="Y439" s="35"/>
      <c r="Z439" s="35"/>
    </row>
    <row r="440" spans="9:26" ht="15.75" customHeight="1" x14ac:dyDescent="0.3">
      <c r="I440" s="35"/>
      <c r="J440" s="35"/>
      <c r="K440" s="35"/>
      <c r="L440" s="35"/>
      <c r="M440" s="35"/>
      <c r="N440" s="35"/>
      <c r="O440" s="35"/>
      <c r="P440" s="35"/>
      <c r="Q440" s="35"/>
      <c r="R440" s="35"/>
      <c r="S440" s="35"/>
      <c r="T440" s="35"/>
      <c r="U440" s="35"/>
      <c r="V440" s="35"/>
      <c r="W440" s="35"/>
      <c r="X440" s="35"/>
      <c r="Y440" s="35"/>
      <c r="Z440" s="35"/>
    </row>
    <row r="441" spans="9:26" ht="15.75" customHeight="1" x14ac:dyDescent="0.3">
      <c r="I441" s="35"/>
      <c r="J441" s="35"/>
      <c r="K441" s="35"/>
      <c r="L441" s="35"/>
      <c r="M441" s="35"/>
      <c r="N441" s="35"/>
      <c r="O441" s="35"/>
      <c r="P441" s="35"/>
      <c r="Q441" s="35"/>
      <c r="R441" s="35"/>
      <c r="S441" s="35"/>
      <c r="T441" s="35"/>
      <c r="U441" s="35"/>
      <c r="V441" s="35"/>
      <c r="W441" s="35"/>
      <c r="X441" s="35"/>
      <c r="Y441" s="35"/>
      <c r="Z441" s="35"/>
    </row>
    <row r="442" spans="9:26" ht="15.75" customHeight="1" x14ac:dyDescent="0.3">
      <c r="I442" s="35"/>
      <c r="J442" s="35"/>
      <c r="K442" s="35"/>
      <c r="L442" s="35"/>
      <c r="M442" s="35"/>
      <c r="N442" s="35"/>
      <c r="O442" s="35"/>
      <c r="P442" s="35"/>
      <c r="Q442" s="35"/>
      <c r="R442" s="35"/>
      <c r="S442" s="35"/>
      <c r="T442" s="35"/>
      <c r="U442" s="35"/>
      <c r="V442" s="35"/>
      <c r="W442" s="35"/>
      <c r="X442" s="35"/>
      <c r="Y442" s="35"/>
      <c r="Z442" s="35"/>
    </row>
    <row r="443" spans="9:26" ht="15.75" customHeight="1" x14ac:dyDescent="0.3">
      <c r="I443" s="35"/>
      <c r="J443" s="35"/>
      <c r="K443" s="35"/>
      <c r="L443" s="35"/>
      <c r="M443" s="35"/>
      <c r="N443" s="35"/>
      <c r="O443" s="35"/>
      <c r="P443" s="35"/>
      <c r="Q443" s="35"/>
      <c r="R443" s="35"/>
      <c r="S443" s="35"/>
      <c r="T443" s="35"/>
      <c r="U443" s="35"/>
      <c r="V443" s="35"/>
      <c r="W443" s="35"/>
      <c r="X443" s="35"/>
      <c r="Y443" s="35"/>
      <c r="Z443" s="35"/>
    </row>
    <row r="444" spans="9:26" ht="15.75" customHeight="1" x14ac:dyDescent="0.3">
      <c r="I444" s="35"/>
      <c r="J444" s="35"/>
      <c r="K444" s="35"/>
      <c r="L444" s="35"/>
      <c r="M444" s="35"/>
      <c r="N444" s="35"/>
      <c r="O444" s="35"/>
      <c r="P444" s="35"/>
      <c r="Q444" s="35"/>
      <c r="R444" s="35"/>
      <c r="S444" s="35"/>
      <c r="T444" s="35"/>
      <c r="U444" s="35"/>
      <c r="V444" s="35"/>
      <c r="W444" s="35"/>
      <c r="X444" s="35"/>
      <c r="Y444" s="35"/>
      <c r="Z444" s="35"/>
    </row>
    <row r="445" spans="9:26" ht="15.75" customHeight="1" x14ac:dyDescent="0.3">
      <c r="I445" s="35"/>
      <c r="J445" s="35"/>
      <c r="K445" s="35"/>
      <c r="L445" s="35"/>
      <c r="M445" s="35"/>
      <c r="N445" s="35"/>
      <c r="O445" s="35"/>
      <c r="P445" s="35"/>
      <c r="Q445" s="35"/>
      <c r="R445" s="35"/>
      <c r="S445" s="35"/>
      <c r="T445" s="35"/>
      <c r="U445" s="35"/>
      <c r="V445" s="35"/>
      <c r="W445" s="35"/>
      <c r="X445" s="35"/>
      <c r="Y445" s="35"/>
      <c r="Z445" s="35"/>
    </row>
    <row r="446" spans="9:26" ht="15.75" customHeight="1" x14ac:dyDescent="0.3">
      <c r="I446" s="35"/>
      <c r="J446" s="35"/>
      <c r="K446" s="35"/>
      <c r="L446" s="35"/>
      <c r="M446" s="35"/>
      <c r="N446" s="35"/>
      <c r="O446" s="35"/>
      <c r="P446" s="35"/>
      <c r="Q446" s="35"/>
      <c r="R446" s="35"/>
      <c r="S446" s="35"/>
      <c r="T446" s="35"/>
      <c r="U446" s="35"/>
      <c r="V446" s="35"/>
      <c r="W446" s="35"/>
      <c r="X446" s="35"/>
      <c r="Y446" s="35"/>
      <c r="Z446" s="35"/>
    </row>
    <row r="447" spans="9:26" ht="15.75" customHeight="1" x14ac:dyDescent="0.3">
      <c r="I447" s="35"/>
      <c r="J447" s="35"/>
      <c r="K447" s="35"/>
      <c r="L447" s="35"/>
      <c r="M447" s="35"/>
      <c r="N447" s="35"/>
      <c r="O447" s="35"/>
      <c r="P447" s="35"/>
      <c r="Q447" s="35"/>
      <c r="R447" s="35"/>
      <c r="S447" s="35"/>
      <c r="T447" s="35"/>
      <c r="U447" s="35"/>
      <c r="V447" s="35"/>
      <c r="W447" s="35"/>
      <c r="X447" s="35"/>
      <c r="Y447" s="35"/>
      <c r="Z447" s="35"/>
    </row>
    <row r="448" spans="9:26" ht="15.75" customHeight="1" x14ac:dyDescent="0.3">
      <c r="I448" s="35"/>
      <c r="J448" s="35"/>
      <c r="K448" s="35"/>
      <c r="L448" s="35"/>
      <c r="M448" s="35"/>
      <c r="N448" s="35"/>
      <c r="O448" s="35"/>
      <c r="P448" s="35"/>
      <c r="Q448" s="35"/>
      <c r="R448" s="35"/>
      <c r="S448" s="35"/>
      <c r="T448" s="35"/>
      <c r="U448" s="35"/>
      <c r="V448" s="35"/>
      <c r="W448" s="35"/>
      <c r="X448" s="35"/>
      <c r="Y448" s="35"/>
      <c r="Z448" s="35"/>
    </row>
    <row r="449" spans="9:26" ht="15.75" customHeight="1" x14ac:dyDescent="0.3">
      <c r="I449" s="35"/>
      <c r="J449" s="35"/>
      <c r="K449" s="35"/>
      <c r="L449" s="35"/>
      <c r="M449" s="35"/>
      <c r="N449" s="35"/>
      <c r="O449" s="35"/>
      <c r="P449" s="35"/>
      <c r="Q449" s="35"/>
      <c r="R449" s="35"/>
      <c r="S449" s="35"/>
      <c r="T449" s="35"/>
      <c r="U449" s="35"/>
      <c r="V449" s="35"/>
      <c r="W449" s="35"/>
      <c r="X449" s="35"/>
      <c r="Y449" s="35"/>
      <c r="Z449" s="35"/>
    </row>
    <row r="450" spans="9:26" ht="15.75" customHeight="1" x14ac:dyDescent="0.3">
      <c r="I450" s="35"/>
      <c r="J450" s="35"/>
      <c r="K450" s="35"/>
      <c r="L450" s="35"/>
      <c r="M450" s="35"/>
      <c r="N450" s="35"/>
      <c r="O450" s="35"/>
      <c r="P450" s="35"/>
      <c r="Q450" s="35"/>
      <c r="R450" s="35"/>
      <c r="S450" s="35"/>
      <c r="T450" s="35"/>
      <c r="U450" s="35"/>
      <c r="V450" s="35"/>
      <c r="W450" s="35"/>
      <c r="X450" s="35"/>
      <c r="Y450" s="35"/>
      <c r="Z450" s="35"/>
    </row>
    <row r="451" spans="9:26" ht="15.75" customHeight="1" x14ac:dyDescent="0.3">
      <c r="I451" s="35"/>
      <c r="J451" s="35"/>
      <c r="K451" s="35"/>
      <c r="L451" s="35"/>
      <c r="M451" s="35"/>
      <c r="N451" s="35"/>
      <c r="O451" s="35"/>
      <c r="P451" s="35"/>
      <c r="Q451" s="35"/>
      <c r="R451" s="35"/>
      <c r="S451" s="35"/>
      <c r="T451" s="35"/>
      <c r="U451" s="35"/>
      <c r="V451" s="35"/>
      <c r="W451" s="35"/>
      <c r="X451" s="35"/>
      <c r="Y451" s="35"/>
      <c r="Z451" s="35"/>
    </row>
    <row r="452" spans="9:26" ht="15.75" customHeight="1" x14ac:dyDescent="0.3">
      <c r="I452" s="35"/>
      <c r="J452" s="35"/>
      <c r="K452" s="35"/>
      <c r="L452" s="35"/>
      <c r="M452" s="35"/>
      <c r="N452" s="35"/>
      <c r="O452" s="35"/>
      <c r="P452" s="35"/>
      <c r="Q452" s="35"/>
      <c r="R452" s="35"/>
      <c r="S452" s="35"/>
      <c r="T452" s="35"/>
      <c r="U452" s="35"/>
      <c r="V452" s="35"/>
      <c r="W452" s="35"/>
      <c r="X452" s="35"/>
      <c r="Y452" s="35"/>
      <c r="Z452" s="35"/>
    </row>
    <row r="453" spans="9:26" ht="15.75" customHeight="1" x14ac:dyDescent="0.3">
      <c r="I453" s="35"/>
      <c r="J453" s="35"/>
      <c r="K453" s="35"/>
      <c r="L453" s="35"/>
      <c r="M453" s="35"/>
      <c r="N453" s="35"/>
      <c r="O453" s="35"/>
      <c r="P453" s="35"/>
      <c r="Q453" s="35"/>
      <c r="R453" s="35"/>
      <c r="S453" s="35"/>
      <c r="T453" s="35"/>
      <c r="U453" s="35"/>
      <c r="V453" s="35"/>
      <c r="W453" s="35"/>
      <c r="X453" s="35"/>
      <c r="Y453" s="35"/>
      <c r="Z453" s="35"/>
    </row>
    <row r="454" spans="9:26" ht="15.75" customHeight="1" x14ac:dyDescent="0.3">
      <c r="I454" s="35"/>
      <c r="J454" s="35"/>
      <c r="K454" s="35"/>
      <c r="L454" s="35"/>
      <c r="M454" s="35"/>
      <c r="N454" s="35"/>
      <c r="O454" s="35"/>
      <c r="P454" s="35"/>
      <c r="Q454" s="35"/>
      <c r="R454" s="35"/>
      <c r="S454" s="35"/>
      <c r="T454" s="35"/>
      <c r="U454" s="35"/>
      <c r="V454" s="35"/>
      <c r="W454" s="35"/>
      <c r="X454" s="35"/>
      <c r="Y454" s="35"/>
      <c r="Z454" s="35"/>
    </row>
    <row r="455" spans="9:26" ht="15.75" customHeight="1" x14ac:dyDescent="0.3">
      <c r="I455" s="35"/>
      <c r="J455" s="35"/>
      <c r="K455" s="35"/>
      <c r="L455" s="35"/>
      <c r="M455" s="35"/>
      <c r="N455" s="35"/>
      <c r="O455" s="35"/>
      <c r="P455" s="35"/>
      <c r="Q455" s="35"/>
      <c r="R455" s="35"/>
      <c r="S455" s="35"/>
      <c r="T455" s="35"/>
      <c r="U455" s="35"/>
      <c r="V455" s="35"/>
      <c r="W455" s="35"/>
      <c r="X455" s="35"/>
      <c r="Y455" s="35"/>
      <c r="Z455" s="35"/>
    </row>
    <row r="456" spans="9:26" ht="15.75" customHeight="1" x14ac:dyDescent="0.3">
      <c r="I456" s="35"/>
      <c r="J456" s="35"/>
      <c r="K456" s="35"/>
      <c r="L456" s="35"/>
      <c r="M456" s="35"/>
      <c r="N456" s="35"/>
      <c r="O456" s="35"/>
      <c r="P456" s="35"/>
      <c r="Q456" s="35"/>
      <c r="R456" s="35"/>
      <c r="S456" s="35"/>
      <c r="T456" s="35"/>
      <c r="U456" s="35"/>
      <c r="V456" s="35"/>
      <c r="W456" s="35"/>
      <c r="X456" s="35"/>
      <c r="Y456" s="35"/>
      <c r="Z456" s="35"/>
    </row>
    <row r="457" spans="9:26" ht="15.75" customHeight="1" x14ac:dyDescent="0.3">
      <c r="I457" s="35"/>
      <c r="J457" s="35"/>
      <c r="K457" s="35"/>
      <c r="L457" s="35"/>
      <c r="M457" s="35"/>
      <c r="N457" s="35"/>
      <c r="O457" s="35"/>
      <c r="P457" s="35"/>
      <c r="Q457" s="35"/>
      <c r="R457" s="35"/>
      <c r="S457" s="35"/>
      <c r="T457" s="35"/>
      <c r="U457" s="35"/>
      <c r="V457" s="35"/>
      <c r="W457" s="35"/>
      <c r="X457" s="35"/>
      <c r="Y457" s="35"/>
      <c r="Z457" s="35"/>
    </row>
    <row r="458" spans="9:26" ht="15.75" customHeight="1" x14ac:dyDescent="0.3">
      <c r="I458" s="35"/>
      <c r="J458" s="35"/>
      <c r="K458" s="35"/>
      <c r="L458" s="35"/>
      <c r="M458" s="35"/>
      <c r="N458" s="35"/>
      <c r="O458" s="35"/>
      <c r="P458" s="35"/>
      <c r="Q458" s="35"/>
      <c r="R458" s="35"/>
      <c r="S458" s="35"/>
      <c r="T458" s="35"/>
      <c r="U458" s="35"/>
      <c r="V458" s="35"/>
      <c r="W458" s="35"/>
      <c r="X458" s="35"/>
      <c r="Y458" s="35"/>
      <c r="Z458" s="35"/>
    </row>
    <row r="459" spans="9:26" ht="15.75" customHeight="1" x14ac:dyDescent="0.3">
      <c r="I459" s="35"/>
      <c r="J459" s="35"/>
      <c r="K459" s="35"/>
      <c r="L459" s="35"/>
      <c r="M459" s="35"/>
      <c r="N459" s="35"/>
      <c r="O459" s="35"/>
      <c r="P459" s="35"/>
      <c r="Q459" s="35"/>
      <c r="R459" s="35"/>
      <c r="S459" s="35"/>
      <c r="T459" s="35"/>
      <c r="U459" s="35"/>
      <c r="V459" s="35"/>
      <c r="W459" s="35"/>
      <c r="X459" s="35"/>
      <c r="Y459" s="35"/>
      <c r="Z459" s="35"/>
    </row>
    <row r="460" spans="9:26" ht="15.75" customHeight="1" x14ac:dyDescent="0.3">
      <c r="I460" s="35"/>
      <c r="J460" s="35"/>
      <c r="K460" s="35"/>
      <c r="L460" s="35"/>
      <c r="M460" s="35"/>
      <c r="N460" s="35"/>
      <c r="O460" s="35"/>
      <c r="P460" s="35"/>
      <c r="Q460" s="35"/>
      <c r="R460" s="35"/>
      <c r="S460" s="35"/>
      <c r="T460" s="35"/>
      <c r="U460" s="35"/>
      <c r="V460" s="35"/>
      <c r="W460" s="35"/>
      <c r="X460" s="35"/>
      <c r="Y460" s="35"/>
      <c r="Z460" s="35"/>
    </row>
    <row r="461" spans="9:26" ht="15.75" customHeight="1" x14ac:dyDescent="0.3">
      <c r="I461" s="35"/>
      <c r="J461" s="35"/>
      <c r="K461" s="35"/>
      <c r="L461" s="35"/>
      <c r="M461" s="35"/>
      <c r="N461" s="35"/>
      <c r="O461" s="35"/>
      <c r="P461" s="35"/>
      <c r="Q461" s="35"/>
      <c r="R461" s="35"/>
      <c r="S461" s="35"/>
      <c r="T461" s="35"/>
      <c r="U461" s="35"/>
      <c r="V461" s="35"/>
      <c r="W461" s="35"/>
      <c r="X461" s="35"/>
      <c r="Y461" s="35"/>
      <c r="Z461" s="35"/>
    </row>
    <row r="462" spans="9:26" ht="15.75" customHeight="1" x14ac:dyDescent="0.3">
      <c r="I462" s="35"/>
      <c r="J462" s="35"/>
      <c r="K462" s="35"/>
      <c r="L462" s="35"/>
      <c r="M462" s="35"/>
      <c r="N462" s="35"/>
      <c r="O462" s="35"/>
      <c r="P462" s="35"/>
      <c r="Q462" s="35"/>
      <c r="R462" s="35"/>
      <c r="S462" s="35"/>
      <c r="T462" s="35"/>
      <c r="U462" s="35"/>
      <c r="V462" s="35"/>
      <c r="W462" s="35"/>
      <c r="X462" s="35"/>
      <c r="Y462" s="35"/>
      <c r="Z462" s="35"/>
    </row>
    <row r="463" spans="9:26" ht="15.75" customHeight="1" x14ac:dyDescent="0.3">
      <c r="I463" s="35"/>
      <c r="J463" s="35"/>
      <c r="K463" s="35"/>
      <c r="L463" s="35"/>
      <c r="M463" s="35"/>
      <c r="N463" s="35"/>
      <c r="O463" s="35"/>
      <c r="P463" s="35"/>
      <c r="Q463" s="35"/>
      <c r="R463" s="35"/>
      <c r="S463" s="35"/>
      <c r="T463" s="35"/>
      <c r="U463" s="35"/>
      <c r="V463" s="35"/>
      <c r="W463" s="35"/>
      <c r="X463" s="35"/>
      <c r="Y463" s="35"/>
      <c r="Z463" s="35"/>
    </row>
    <row r="464" spans="9:26" ht="15.75" customHeight="1" x14ac:dyDescent="0.3">
      <c r="I464" s="35"/>
      <c r="J464" s="35"/>
      <c r="K464" s="35"/>
      <c r="L464" s="35"/>
      <c r="M464" s="35"/>
      <c r="N464" s="35"/>
      <c r="O464" s="35"/>
      <c r="P464" s="35"/>
      <c r="Q464" s="35"/>
      <c r="R464" s="35"/>
      <c r="S464" s="35"/>
      <c r="T464" s="35"/>
      <c r="U464" s="35"/>
      <c r="V464" s="35"/>
      <c r="W464" s="35"/>
      <c r="X464" s="35"/>
      <c r="Y464" s="35"/>
      <c r="Z464" s="35"/>
    </row>
    <row r="465" spans="9:26" ht="15.75" customHeight="1" x14ac:dyDescent="0.3">
      <c r="I465" s="35"/>
      <c r="J465" s="35"/>
      <c r="K465" s="35"/>
      <c r="L465" s="35"/>
      <c r="M465" s="35"/>
      <c r="N465" s="35"/>
      <c r="O465" s="35"/>
      <c r="P465" s="35"/>
      <c r="Q465" s="35"/>
      <c r="R465" s="35"/>
      <c r="S465" s="35"/>
      <c r="T465" s="35"/>
      <c r="U465" s="35"/>
      <c r="V465" s="35"/>
      <c r="W465" s="35"/>
      <c r="X465" s="35"/>
      <c r="Y465" s="35"/>
      <c r="Z465" s="35"/>
    </row>
    <row r="466" spans="9:26" ht="15.75" customHeight="1" x14ac:dyDescent="0.3">
      <c r="I466" s="35"/>
      <c r="J466" s="35"/>
      <c r="K466" s="35"/>
      <c r="L466" s="35"/>
      <c r="M466" s="35"/>
      <c r="N466" s="35"/>
      <c r="O466" s="35"/>
      <c r="P466" s="35"/>
      <c r="Q466" s="35"/>
      <c r="R466" s="35"/>
      <c r="S466" s="35"/>
      <c r="T466" s="35"/>
      <c r="U466" s="35"/>
      <c r="V466" s="35"/>
      <c r="W466" s="35"/>
      <c r="X466" s="35"/>
      <c r="Y466" s="35"/>
      <c r="Z466" s="35"/>
    </row>
    <row r="467" spans="9:26" ht="15.75" customHeight="1" x14ac:dyDescent="0.3">
      <c r="I467" s="35"/>
      <c r="J467" s="35"/>
      <c r="K467" s="35"/>
      <c r="L467" s="35"/>
      <c r="M467" s="35"/>
      <c r="N467" s="35"/>
      <c r="O467" s="35"/>
      <c r="P467" s="35"/>
      <c r="Q467" s="35"/>
      <c r="R467" s="35"/>
      <c r="S467" s="35"/>
      <c r="T467" s="35"/>
      <c r="U467" s="35"/>
      <c r="V467" s="35"/>
      <c r="W467" s="35"/>
      <c r="X467" s="35"/>
      <c r="Y467" s="35"/>
      <c r="Z467" s="35"/>
    </row>
    <row r="468" spans="9:26" ht="15.75" customHeight="1" x14ac:dyDescent="0.3">
      <c r="I468" s="35"/>
      <c r="J468" s="35"/>
      <c r="K468" s="35"/>
      <c r="L468" s="35"/>
      <c r="M468" s="35"/>
      <c r="N468" s="35"/>
      <c r="O468" s="35"/>
      <c r="P468" s="35"/>
      <c r="Q468" s="35"/>
      <c r="R468" s="35"/>
      <c r="S468" s="35"/>
      <c r="T468" s="35"/>
      <c r="U468" s="35"/>
      <c r="V468" s="35"/>
      <c r="W468" s="35"/>
      <c r="X468" s="35"/>
      <c r="Y468" s="35"/>
      <c r="Z468" s="35"/>
    </row>
    <row r="469" spans="9:26" ht="15.75" customHeight="1" x14ac:dyDescent="0.3">
      <c r="I469" s="35"/>
      <c r="J469" s="35"/>
      <c r="K469" s="35"/>
      <c r="L469" s="35"/>
      <c r="M469" s="35"/>
      <c r="N469" s="35"/>
      <c r="O469" s="35"/>
      <c r="P469" s="35"/>
      <c r="Q469" s="35"/>
      <c r="R469" s="35"/>
      <c r="S469" s="35"/>
      <c r="T469" s="35"/>
      <c r="U469" s="35"/>
      <c r="V469" s="35"/>
      <c r="W469" s="35"/>
      <c r="X469" s="35"/>
      <c r="Y469" s="35"/>
      <c r="Z469" s="35"/>
    </row>
    <row r="470" spans="9:26" ht="15.75" customHeight="1" x14ac:dyDescent="0.3">
      <c r="I470" s="35"/>
      <c r="J470" s="35"/>
      <c r="K470" s="35"/>
      <c r="L470" s="35"/>
      <c r="M470" s="35"/>
      <c r="N470" s="35"/>
      <c r="O470" s="35"/>
      <c r="P470" s="35"/>
      <c r="Q470" s="35"/>
      <c r="R470" s="35"/>
      <c r="S470" s="35"/>
      <c r="T470" s="35"/>
      <c r="U470" s="35"/>
      <c r="V470" s="35"/>
      <c r="W470" s="35"/>
      <c r="X470" s="35"/>
      <c r="Y470" s="35"/>
      <c r="Z470" s="35"/>
    </row>
    <row r="471" spans="9:26" ht="15.75" customHeight="1" x14ac:dyDescent="0.3">
      <c r="I471" s="35"/>
      <c r="J471" s="35"/>
      <c r="K471" s="35"/>
      <c r="L471" s="35"/>
      <c r="M471" s="35"/>
      <c r="N471" s="35"/>
      <c r="O471" s="35"/>
      <c r="P471" s="35"/>
      <c r="Q471" s="35"/>
      <c r="R471" s="35"/>
      <c r="S471" s="35"/>
      <c r="T471" s="35"/>
      <c r="U471" s="35"/>
      <c r="V471" s="35"/>
      <c r="W471" s="35"/>
      <c r="X471" s="35"/>
      <c r="Y471" s="35"/>
      <c r="Z471" s="35"/>
    </row>
    <row r="472" spans="9:26" ht="15.75" customHeight="1" x14ac:dyDescent="0.3">
      <c r="I472" s="35"/>
      <c r="J472" s="35"/>
      <c r="K472" s="35"/>
      <c r="L472" s="35"/>
      <c r="M472" s="35"/>
      <c r="N472" s="35"/>
      <c r="O472" s="35"/>
      <c r="P472" s="35"/>
      <c r="Q472" s="35"/>
      <c r="R472" s="35"/>
      <c r="S472" s="35"/>
      <c r="T472" s="35"/>
      <c r="U472" s="35"/>
      <c r="V472" s="35"/>
      <c r="W472" s="35"/>
      <c r="X472" s="35"/>
      <c r="Y472" s="35"/>
      <c r="Z472" s="35"/>
    </row>
    <row r="473" spans="9:26" ht="15.75" customHeight="1" x14ac:dyDescent="0.3">
      <c r="I473" s="35"/>
      <c r="J473" s="35"/>
      <c r="K473" s="35"/>
      <c r="L473" s="35"/>
      <c r="M473" s="35"/>
      <c r="N473" s="35"/>
      <c r="O473" s="35"/>
      <c r="P473" s="35"/>
      <c r="Q473" s="35"/>
      <c r="R473" s="35"/>
      <c r="S473" s="35"/>
      <c r="T473" s="35"/>
      <c r="U473" s="35"/>
      <c r="V473" s="35"/>
      <c r="W473" s="35"/>
      <c r="X473" s="35"/>
      <c r="Y473" s="35"/>
      <c r="Z473" s="35"/>
    </row>
    <row r="474" spans="9:26" ht="15.75" customHeight="1" x14ac:dyDescent="0.3">
      <c r="I474" s="35"/>
      <c r="J474" s="35"/>
      <c r="K474" s="35"/>
      <c r="L474" s="35"/>
      <c r="M474" s="35"/>
      <c r="N474" s="35"/>
      <c r="O474" s="35"/>
      <c r="P474" s="35"/>
      <c r="Q474" s="35"/>
      <c r="R474" s="35"/>
      <c r="S474" s="35"/>
      <c r="T474" s="35"/>
      <c r="U474" s="35"/>
      <c r="V474" s="35"/>
      <c r="W474" s="35"/>
      <c r="X474" s="35"/>
      <c r="Y474" s="35"/>
      <c r="Z474" s="35"/>
    </row>
    <row r="475" spans="9:26" ht="15.75" customHeight="1" x14ac:dyDescent="0.3">
      <c r="I475" s="35"/>
      <c r="J475" s="35"/>
      <c r="K475" s="35"/>
      <c r="L475" s="35"/>
      <c r="M475" s="35"/>
      <c r="N475" s="35"/>
      <c r="O475" s="35"/>
      <c r="P475" s="35"/>
      <c r="Q475" s="35"/>
      <c r="R475" s="35"/>
      <c r="S475" s="35"/>
      <c r="T475" s="35"/>
      <c r="U475" s="35"/>
      <c r="V475" s="35"/>
      <c r="W475" s="35"/>
      <c r="X475" s="35"/>
      <c r="Y475" s="35"/>
      <c r="Z475" s="35"/>
    </row>
    <row r="476" spans="9:26" ht="15.75" customHeight="1" x14ac:dyDescent="0.3">
      <c r="I476" s="35"/>
      <c r="J476" s="35"/>
      <c r="K476" s="35"/>
      <c r="L476" s="35"/>
      <c r="M476" s="35"/>
      <c r="N476" s="35"/>
      <c r="O476" s="35"/>
      <c r="P476" s="35"/>
      <c r="Q476" s="35"/>
      <c r="R476" s="35"/>
      <c r="S476" s="35"/>
      <c r="T476" s="35"/>
      <c r="U476" s="35"/>
      <c r="V476" s="35"/>
      <c r="W476" s="35"/>
      <c r="X476" s="35"/>
      <c r="Y476" s="35"/>
      <c r="Z476" s="35"/>
    </row>
    <row r="477" spans="9:26" ht="15.75" customHeight="1" x14ac:dyDescent="0.3">
      <c r="I477" s="35"/>
      <c r="J477" s="35"/>
      <c r="K477" s="35"/>
      <c r="L477" s="35"/>
      <c r="M477" s="35"/>
      <c r="N477" s="35"/>
      <c r="O477" s="35"/>
      <c r="P477" s="35"/>
      <c r="Q477" s="35"/>
      <c r="R477" s="35"/>
      <c r="S477" s="35"/>
      <c r="T477" s="35"/>
      <c r="U477" s="35"/>
      <c r="V477" s="35"/>
      <c r="W477" s="35"/>
      <c r="X477" s="35"/>
      <c r="Y477" s="35"/>
      <c r="Z477" s="35"/>
    </row>
    <row r="478" spans="9:26" ht="15.75" customHeight="1" x14ac:dyDescent="0.3">
      <c r="I478" s="35"/>
      <c r="J478" s="35"/>
      <c r="K478" s="35"/>
      <c r="L478" s="35"/>
      <c r="M478" s="35"/>
      <c r="N478" s="35"/>
      <c r="O478" s="35"/>
      <c r="P478" s="35"/>
      <c r="Q478" s="35"/>
      <c r="R478" s="35"/>
      <c r="S478" s="35"/>
      <c r="T478" s="35"/>
      <c r="U478" s="35"/>
      <c r="V478" s="35"/>
      <c r="W478" s="35"/>
      <c r="X478" s="35"/>
      <c r="Y478" s="35"/>
      <c r="Z478" s="35"/>
    </row>
    <row r="479" spans="9:26" ht="15.75" customHeight="1" x14ac:dyDescent="0.3">
      <c r="I479" s="35"/>
      <c r="J479" s="35"/>
      <c r="K479" s="35"/>
      <c r="L479" s="35"/>
      <c r="M479" s="35"/>
      <c r="N479" s="35"/>
      <c r="O479" s="35"/>
      <c r="P479" s="35"/>
      <c r="Q479" s="35"/>
      <c r="R479" s="35"/>
      <c r="S479" s="35"/>
      <c r="T479" s="35"/>
      <c r="U479" s="35"/>
      <c r="V479" s="35"/>
      <c r="W479" s="35"/>
      <c r="X479" s="35"/>
      <c r="Y479" s="35"/>
      <c r="Z479" s="35"/>
    </row>
    <row r="480" spans="9:26" ht="15.75" customHeight="1" x14ac:dyDescent="0.3">
      <c r="I480" s="35"/>
      <c r="J480" s="35"/>
      <c r="K480" s="35"/>
      <c r="L480" s="35"/>
      <c r="M480" s="35"/>
      <c r="N480" s="35"/>
      <c r="O480" s="35"/>
      <c r="P480" s="35"/>
      <c r="Q480" s="35"/>
      <c r="R480" s="35"/>
      <c r="S480" s="35"/>
      <c r="T480" s="35"/>
      <c r="U480" s="35"/>
      <c r="V480" s="35"/>
      <c r="W480" s="35"/>
      <c r="X480" s="35"/>
      <c r="Y480" s="35"/>
      <c r="Z480" s="35"/>
    </row>
    <row r="481" spans="9:26" ht="15.75" customHeight="1" x14ac:dyDescent="0.3">
      <c r="I481" s="35"/>
      <c r="J481" s="35"/>
      <c r="K481" s="35"/>
      <c r="L481" s="35"/>
      <c r="M481" s="35"/>
      <c r="N481" s="35"/>
      <c r="O481" s="35"/>
      <c r="P481" s="35"/>
      <c r="Q481" s="35"/>
      <c r="R481" s="35"/>
      <c r="S481" s="35"/>
      <c r="T481" s="35"/>
      <c r="U481" s="35"/>
      <c r="V481" s="35"/>
      <c r="W481" s="35"/>
      <c r="X481" s="35"/>
      <c r="Y481" s="35"/>
      <c r="Z481" s="35"/>
    </row>
    <row r="482" spans="9:26" ht="15.75" customHeight="1" x14ac:dyDescent="0.3">
      <c r="I482" s="35"/>
      <c r="J482" s="35"/>
      <c r="K482" s="35"/>
      <c r="L482" s="35"/>
      <c r="M482" s="35"/>
      <c r="N482" s="35"/>
      <c r="O482" s="35"/>
      <c r="P482" s="35"/>
      <c r="Q482" s="35"/>
      <c r="R482" s="35"/>
      <c r="S482" s="35"/>
      <c r="T482" s="35"/>
      <c r="U482" s="35"/>
      <c r="V482" s="35"/>
      <c r="W482" s="35"/>
      <c r="X482" s="35"/>
      <c r="Y482" s="35"/>
      <c r="Z482" s="35"/>
    </row>
    <row r="483" spans="9:26" ht="15.75" customHeight="1" x14ac:dyDescent="0.3">
      <c r="I483" s="35"/>
      <c r="J483" s="35"/>
      <c r="K483" s="35"/>
      <c r="L483" s="35"/>
      <c r="M483" s="35"/>
      <c r="N483" s="35"/>
      <c r="O483" s="35"/>
      <c r="P483" s="35"/>
      <c r="Q483" s="35"/>
      <c r="R483" s="35"/>
      <c r="S483" s="35"/>
      <c r="T483" s="35"/>
      <c r="U483" s="35"/>
      <c r="V483" s="35"/>
      <c r="W483" s="35"/>
      <c r="X483" s="35"/>
      <c r="Y483" s="35"/>
      <c r="Z483" s="35"/>
    </row>
    <row r="484" spans="9:26" ht="15.75" customHeight="1" x14ac:dyDescent="0.3">
      <c r="I484" s="35"/>
      <c r="J484" s="35"/>
      <c r="K484" s="35"/>
      <c r="L484" s="35"/>
      <c r="M484" s="35"/>
      <c r="N484" s="35"/>
      <c r="O484" s="35"/>
      <c r="P484" s="35"/>
      <c r="Q484" s="35"/>
      <c r="R484" s="35"/>
      <c r="S484" s="35"/>
      <c r="T484" s="35"/>
      <c r="U484" s="35"/>
      <c r="V484" s="35"/>
      <c r="W484" s="35"/>
      <c r="X484" s="35"/>
      <c r="Y484" s="35"/>
      <c r="Z484" s="35"/>
    </row>
    <row r="485" spans="9:26" ht="15.75" customHeight="1" x14ac:dyDescent="0.3">
      <c r="I485" s="35"/>
      <c r="J485" s="35"/>
      <c r="K485" s="35"/>
      <c r="L485" s="35"/>
      <c r="M485" s="35"/>
      <c r="N485" s="35"/>
      <c r="O485" s="35"/>
      <c r="P485" s="35"/>
      <c r="Q485" s="35"/>
      <c r="R485" s="35"/>
      <c r="S485" s="35"/>
      <c r="T485" s="35"/>
      <c r="U485" s="35"/>
      <c r="V485" s="35"/>
      <c r="W485" s="35"/>
      <c r="X485" s="35"/>
      <c r="Y485" s="35"/>
      <c r="Z485" s="35"/>
    </row>
    <row r="486" spans="9:26" ht="15.75" customHeight="1" x14ac:dyDescent="0.3">
      <c r="I486" s="35"/>
      <c r="J486" s="35"/>
      <c r="K486" s="35"/>
      <c r="L486" s="35"/>
      <c r="M486" s="35"/>
      <c r="N486" s="35"/>
      <c r="O486" s="35"/>
      <c r="P486" s="35"/>
      <c r="Q486" s="35"/>
      <c r="R486" s="35"/>
      <c r="S486" s="35"/>
      <c r="T486" s="35"/>
      <c r="U486" s="35"/>
      <c r="V486" s="35"/>
      <c r="W486" s="35"/>
      <c r="X486" s="35"/>
      <c r="Y486" s="35"/>
      <c r="Z486" s="35"/>
    </row>
    <row r="487" spans="9:26" ht="15.75" customHeight="1" x14ac:dyDescent="0.3">
      <c r="I487" s="35"/>
      <c r="J487" s="35"/>
      <c r="K487" s="35"/>
      <c r="L487" s="35"/>
      <c r="M487" s="35"/>
      <c r="N487" s="35"/>
      <c r="O487" s="35"/>
      <c r="P487" s="35"/>
      <c r="Q487" s="35"/>
      <c r="R487" s="35"/>
      <c r="S487" s="35"/>
      <c r="T487" s="35"/>
      <c r="U487" s="35"/>
      <c r="V487" s="35"/>
      <c r="W487" s="35"/>
      <c r="X487" s="35"/>
      <c r="Y487" s="35"/>
      <c r="Z487" s="35"/>
    </row>
    <row r="488" spans="9:26" ht="15.75" customHeight="1" x14ac:dyDescent="0.3">
      <c r="I488" s="35"/>
      <c r="J488" s="35"/>
      <c r="K488" s="35"/>
      <c r="L488" s="35"/>
      <c r="M488" s="35"/>
      <c r="N488" s="35"/>
      <c r="O488" s="35"/>
      <c r="P488" s="35"/>
      <c r="Q488" s="35"/>
      <c r="R488" s="35"/>
      <c r="S488" s="35"/>
      <c r="T488" s="35"/>
      <c r="U488" s="35"/>
      <c r="V488" s="35"/>
      <c r="W488" s="35"/>
      <c r="X488" s="35"/>
      <c r="Y488" s="35"/>
      <c r="Z488" s="35"/>
    </row>
    <row r="489" spans="9:26" ht="15.75" customHeight="1" x14ac:dyDescent="0.3">
      <c r="I489" s="35"/>
      <c r="J489" s="35"/>
      <c r="K489" s="35"/>
      <c r="L489" s="35"/>
      <c r="M489" s="35"/>
      <c r="N489" s="35"/>
      <c r="O489" s="35"/>
      <c r="P489" s="35"/>
      <c r="Q489" s="35"/>
      <c r="R489" s="35"/>
      <c r="S489" s="35"/>
      <c r="T489" s="35"/>
      <c r="U489" s="35"/>
      <c r="V489" s="35"/>
      <c r="W489" s="35"/>
      <c r="X489" s="35"/>
      <c r="Y489" s="35"/>
      <c r="Z489" s="35"/>
    </row>
    <row r="490" spans="9:26" ht="15.75" customHeight="1" x14ac:dyDescent="0.3">
      <c r="I490" s="35"/>
      <c r="J490" s="35"/>
      <c r="K490" s="35"/>
      <c r="L490" s="35"/>
      <c r="M490" s="35"/>
      <c r="N490" s="35"/>
      <c r="O490" s="35"/>
      <c r="P490" s="35"/>
      <c r="Q490" s="35"/>
      <c r="R490" s="35"/>
      <c r="S490" s="35"/>
      <c r="T490" s="35"/>
      <c r="U490" s="35"/>
      <c r="V490" s="35"/>
      <c r="W490" s="35"/>
      <c r="X490" s="35"/>
      <c r="Y490" s="35"/>
      <c r="Z490" s="35"/>
    </row>
    <row r="491" spans="9:26" ht="15.75" customHeight="1" x14ac:dyDescent="0.3">
      <c r="I491" s="35"/>
      <c r="J491" s="35"/>
      <c r="K491" s="35"/>
      <c r="L491" s="35"/>
      <c r="M491" s="35"/>
      <c r="N491" s="35"/>
      <c r="O491" s="35"/>
      <c r="P491" s="35"/>
      <c r="Q491" s="35"/>
      <c r="R491" s="35"/>
      <c r="S491" s="35"/>
      <c r="T491" s="35"/>
      <c r="U491" s="35"/>
      <c r="V491" s="35"/>
      <c r="W491" s="35"/>
      <c r="X491" s="35"/>
      <c r="Y491" s="35"/>
      <c r="Z491" s="35"/>
    </row>
    <row r="492" spans="9:26" ht="15.75" customHeight="1" x14ac:dyDescent="0.3">
      <c r="I492" s="35"/>
      <c r="J492" s="35"/>
      <c r="K492" s="35"/>
      <c r="L492" s="35"/>
      <c r="M492" s="35"/>
      <c r="N492" s="35"/>
      <c r="O492" s="35"/>
      <c r="P492" s="35"/>
      <c r="Q492" s="35"/>
      <c r="R492" s="35"/>
      <c r="S492" s="35"/>
      <c r="T492" s="35"/>
      <c r="U492" s="35"/>
      <c r="V492" s="35"/>
      <c r="W492" s="35"/>
      <c r="X492" s="35"/>
      <c r="Y492" s="35"/>
      <c r="Z492" s="35"/>
    </row>
    <row r="493" spans="9:26" ht="15.75" customHeight="1" x14ac:dyDescent="0.3">
      <c r="I493" s="35"/>
      <c r="J493" s="35"/>
      <c r="K493" s="35"/>
      <c r="L493" s="35"/>
      <c r="M493" s="35"/>
      <c r="N493" s="35"/>
      <c r="O493" s="35"/>
      <c r="P493" s="35"/>
      <c r="Q493" s="35"/>
      <c r="R493" s="35"/>
      <c r="S493" s="35"/>
      <c r="T493" s="35"/>
      <c r="U493" s="35"/>
      <c r="V493" s="35"/>
      <c r="W493" s="35"/>
      <c r="X493" s="35"/>
      <c r="Y493" s="35"/>
      <c r="Z493" s="35"/>
    </row>
    <row r="494" spans="9:26" ht="15.75" customHeight="1" x14ac:dyDescent="0.3">
      <c r="I494" s="35"/>
      <c r="J494" s="35"/>
      <c r="K494" s="35"/>
      <c r="L494" s="35"/>
      <c r="M494" s="35"/>
      <c r="N494" s="35"/>
      <c r="O494" s="35"/>
      <c r="P494" s="35"/>
      <c r="Q494" s="35"/>
      <c r="R494" s="35"/>
      <c r="S494" s="35"/>
      <c r="T494" s="35"/>
      <c r="U494" s="35"/>
      <c r="V494" s="35"/>
      <c r="W494" s="35"/>
      <c r="X494" s="35"/>
      <c r="Y494" s="35"/>
      <c r="Z494" s="35"/>
    </row>
    <row r="495" spans="9:26" ht="15.75" customHeight="1" x14ac:dyDescent="0.3">
      <c r="I495" s="35"/>
      <c r="J495" s="35"/>
      <c r="K495" s="35"/>
      <c r="L495" s="35"/>
      <c r="M495" s="35"/>
      <c r="N495" s="35"/>
      <c r="O495" s="35"/>
      <c r="P495" s="35"/>
      <c r="Q495" s="35"/>
      <c r="R495" s="35"/>
      <c r="S495" s="35"/>
      <c r="T495" s="35"/>
      <c r="U495" s="35"/>
      <c r="V495" s="35"/>
      <c r="W495" s="35"/>
      <c r="X495" s="35"/>
      <c r="Y495" s="35"/>
      <c r="Z495" s="35"/>
    </row>
    <row r="496" spans="9:26" ht="15.75" customHeight="1" x14ac:dyDescent="0.3">
      <c r="I496" s="35"/>
      <c r="J496" s="35"/>
      <c r="K496" s="35"/>
      <c r="L496" s="35"/>
      <c r="M496" s="35"/>
      <c r="N496" s="35"/>
      <c r="O496" s="35"/>
      <c r="P496" s="35"/>
      <c r="Q496" s="35"/>
      <c r="R496" s="35"/>
      <c r="S496" s="35"/>
      <c r="T496" s="35"/>
      <c r="U496" s="35"/>
      <c r="V496" s="35"/>
      <c r="W496" s="35"/>
      <c r="X496" s="35"/>
      <c r="Y496" s="35"/>
      <c r="Z496" s="35"/>
    </row>
    <row r="497" spans="9:26" ht="15.75" customHeight="1" x14ac:dyDescent="0.3">
      <c r="I497" s="35"/>
      <c r="J497" s="35"/>
      <c r="K497" s="35"/>
      <c r="L497" s="35"/>
      <c r="M497" s="35"/>
      <c r="N497" s="35"/>
      <c r="O497" s="35"/>
      <c r="P497" s="35"/>
      <c r="Q497" s="35"/>
      <c r="R497" s="35"/>
      <c r="S497" s="35"/>
      <c r="T497" s="35"/>
      <c r="U497" s="35"/>
      <c r="V497" s="35"/>
      <c r="W497" s="35"/>
      <c r="X497" s="35"/>
      <c r="Y497" s="35"/>
      <c r="Z497" s="35"/>
    </row>
    <row r="498" spans="9:26" ht="15.75" customHeight="1" x14ac:dyDescent="0.3">
      <c r="I498" s="35"/>
      <c r="J498" s="35"/>
      <c r="K498" s="35"/>
      <c r="L498" s="35"/>
      <c r="M498" s="35"/>
      <c r="N498" s="35"/>
      <c r="O498" s="35"/>
      <c r="P498" s="35"/>
      <c r="Q498" s="35"/>
      <c r="R498" s="35"/>
      <c r="S498" s="35"/>
      <c r="T498" s="35"/>
      <c r="U498" s="35"/>
      <c r="V498" s="35"/>
      <c r="W498" s="35"/>
      <c r="X498" s="35"/>
      <c r="Y498" s="35"/>
      <c r="Z498" s="35"/>
    </row>
    <row r="499" spans="9:26" ht="15.75" customHeight="1" x14ac:dyDescent="0.3">
      <c r="I499" s="35"/>
      <c r="J499" s="35"/>
      <c r="K499" s="35"/>
      <c r="L499" s="35"/>
      <c r="M499" s="35"/>
      <c r="N499" s="35"/>
      <c r="O499" s="35"/>
      <c r="P499" s="35"/>
      <c r="Q499" s="35"/>
      <c r="R499" s="35"/>
      <c r="S499" s="35"/>
      <c r="T499" s="35"/>
      <c r="U499" s="35"/>
      <c r="V499" s="35"/>
      <c r="W499" s="35"/>
      <c r="X499" s="35"/>
      <c r="Y499" s="35"/>
      <c r="Z499" s="35"/>
    </row>
    <row r="500" spans="9:26" ht="15.75" customHeight="1" x14ac:dyDescent="0.3">
      <c r="I500" s="35"/>
      <c r="J500" s="35"/>
      <c r="K500" s="35"/>
      <c r="L500" s="35"/>
      <c r="M500" s="35"/>
      <c r="N500" s="35"/>
      <c r="O500" s="35"/>
      <c r="P500" s="35"/>
      <c r="Q500" s="35"/>
      <c r="R500" s="35"/>
      <c r="S500" s="35"/>
      <c r="T500" s="35"/>
      <c r="U500" s="35"/>
      <c r="V500" s="35"/>
      <c r="W500" s="35"/>
      <c r="X500" s="35"/>
      <c r="Y500" s="35"/>
      <c r="Z500" s="35"/>
    </row>
    <row r="501" spans="9:26" ht="15.75" customHeight="1" x14ac:dyDescent="0.3">
      <c r="I501" s="35"/>
      <c r="J501" s="35"/>
      <c r="K501" s="35"/>
      <c r="L501" s="35"/>
      <c r="M501" s="35"/>
      <c r="N501" s="35"/>
      <c r="O501" s="35"/>
      <c r="P501" s="35"/>
      <c r="Q501" s="35"/>
      <c r="R501" s="35"/>
      <c r="S501" s="35"/>
      <c r="T501" s="35"/>
      <c r="U501" s="35"/>
      <c r="V501" s="35"/>
      <c r="W501" s="35"/>
      <c r="X501" s="35"/>
      <c r="Y501" s="35"/>
      <c r="Z501" s="35"/>
    </row>
    <row r="502" spans="9:26" ht="15.75" customHeight="1" x14ac:dyDescent="0.3">
      <c r="I502" s="35"/>
      <c r="J502" s="35"/>
      <c r="K502" s="35"/>
      <c r="L502" s="35"/>
      <c r="M502" s="35"/>
      <c r="N502" s="35"/>
      <c r="O502" s="35"/>
      <c r="P502" s="35"/>
      <c r="Q502" s="35"/>
      <c r="R502" s="35"/>
      <c r="S502" s="35"/>
      <c r="T502" s="35"/>
      <c r="U502" s="35"/>
      <c r="V502" s="35"/>
      <c r="W502" s="35"/>
      <c r="X502" s="35"/>
      <c r="Y502" s="35"/>
      <c r="Z502" s="35"/>
    </row>
    <row r="503" spans="9:26" ht="15.75" customHeight="1" x14ac:dyDescent="0.3">
      <c r="I503" s="35"/>
      <c r="J503" s="35"/>
      <c r="K503" s="35"/>
      <c r="L503" s="35"/>
      <c r="M503" s="35"/>
      <c r="N503" s="35"/>
      <c r="O503" s="35"/>
      <c r="P503" s="35"/>
      <c r="Q503" s="35"/>
      <c r="R503" s="35"/>
      <c r="S503" s="35"/>
      <c r="T503" s="35"/>
      <c r="U503" s="35"/>
      <c r="V503" s="35"/>
      <c r="W503" s="35"/>
      <c r="X503" s="35"/>
      <c r="Y503" s="35"/>
      <c r="Z503" s="35"/>
    </row>
    <row r="504" spans="9:26" ht="15.75" customHeight="1" x14ac:dyDescent="0.3">
      <c r="I504" s="35"/>
      <c r="J504" s="35"/>
      <c r="K504" s="35"/>
      <c r="L504" s="35"/>
      <c r="M504" s="35"/>
      <c r="N504" s="35"/>
      <c r="O504" s="35"/>
      <c r="P504" s="35"/>
      <c r="Q504" s="35"/>
      <c r="R504" s="35"/>
      <c r="S504" s="35"/>
      <c r="T504" s="35"/>
      <c r="U504" s="35"/>
      <c r="V504" s="35"/>
      <c r="W504" s="35"/>
      <c r="X504" s="35"/>
      <c r="Y504" s="35"/>
      <c r="Z504" s="35"/>
    </row>
    <row r="505" spans="9:26" ht="15.75" customHeight="1" x14ac:dyDescent="0.3">
      <c r="I505" s="35"/>
      <c r="J505" s="35"/>
      <c r="K505" s="35"/>
      <c r="L505" s="35"/>
      <c r="M505" s="35"/>
      <c r="N505" s="35"/>
      <c r="O505" s="35"/>
      <c r="P505" s="35"/>
      <c r="Q505" s="35"/>
      <c r="R505" s="35"/>
      <c r="S505" s="35"/>
      <c r="T505" s="35"/>
      <c r="U505" s="35"/>
      <c r="V505" s="35"/>
      <c r="W505" s="35"/>
      <c r="X505" s="35"/>
      <c r="Y505" s="35"/>
      <c r="Z505" s="35"/>
    </row>
    <row r="506" spans="9:26" ht="15.75" customHeight="1" x14ac:dyDescent="0.3">
      <c r="I506" s="35"/>
      <c r="J506" s="35"/>
      <c r="K506" s="35"/>
      <c r="L506" s="35"/>
      <c r="M506" s="35"/>
      <c r="N506" s="35"/>
      <c r="O506" s="35"/>
      <c r="P506" s="35"/>
      <c r="Q506" s="35"/>
      <c r="R506" s="35"/>
      <c r="S506" s="35"/>
      <c r="T506" s="35"/>
      <c r="U506" s="35"/>
      <c r="V506" s="35"/>
      <c r="W506" s="35"/>
      <c r="X506" s="35"/>
      <c r="Y506" s="35"/>
      <c r="Z506" s="35"/>
    </row>
    <row r="507" spans="9:26" ht="15.75" customHeight="1" x14ac:dyDescent="0.3">
      <c r="I507" s="35"/>
      <c r="J507" s="35"/>
      <c r="K507" s="35"/>
      <c r="L507" s="35"/>
      <c r="M507" s="35"/>
      <c r="N507" s="35"/>
      <c r="O507" s="35"/>
      <c r="P507" s="35"/>
      <c r="Q507" s="35"/>
      <c r="R507" s="35"/>
      <c r="S507" s="35"/>
      <c r="T507" s="35"/>
      <c r="U507" s="35"/>
      <c r="V507" s="35"/>
      <c r="W507" s="35"/>
      <c r="X507" s="35"/>
      <c r="Y507" s="35"/>
      <c r="Z507" s="35"/>
    </row>
    <row r="508" spans="9:26" ht="15.75" customHeight="1" x14ac:dyDescent="0.3">
      <c r="I508" s="35"/>
      <c r="J508" s="35"/>
      <c r="K508" s="35"/>
      <c r="L508" s="35"/>
      <c r="M508" s="35"/>
      <c r="N508" s="35"/>
      <c r="O508" s="35"/>
      <c r="P508" s="35"/>
      <c r="Q508" s="35"/>
      <c r="R508" s="35"/>
      <c r="S508" s="35"/>
      <c r="T508" s="35"/>
      <c r="U508" s="35"/>
      <c r="V508" s="35"/>
      <c r="W508" s="35"/>
      <c r="X508" s="35"/>
      <c r="Y508" s="35"/>
      <c r="Z508" s="35"/>
    </row>
    <row r="509" spans="9:26" ht="15.75" customHeight="1" x14ac:dyDescent="0.3">
      <c r="I509" s="35"/>
      <c r="J509" s="35"/>
      <c r="K509" s="35"/>
      <c r="L509" s="35"/>
      <c r="M509" s="35"/>
      <c r="N509" s="35"/>
      <c r="O509" s="35"/>
      <c r="P509" s="35"/>
      <c r="Q509" s="35"/>
      <c r="R509" s="35"/>
      <c r="S509" s="35"/>
      <c r="T509" s="35"/>
      <c r="U509" s="35"/>
      <c r="V509" s="35"/>
      <c r="W509" s="35"/>
      <c r="X509" s="35"/>
      <c r="Y509" s="35"/>
      <c r="Z509" s="35"/>
    </row>
    <row r="510" spans="9:26" ht="15.75" customHeight="1" x14ac:dyDescent="0.3">
      <c r="I510" s="35"/>
      <c r="J510" s="35"/>
      <c r="K510" s="35"/>
      <c r="L510" s="35"/>
      <c r="M510" s="35"/>
      <c r="N510" s="35"/>
      <c r="O510" s="35"/>
      <c r="P510" s="35"/>
      <c r="Q510" s="35"/>
      <c r="R510" s="35"/>
      <c r="S510" s="35"/>
      <c r="T510" s="35"/>
      <c r="U510" s="35"/>
      <c r="V510" s="35"/>
      <c r="W510" s="35"/>
      <c r="X510" s="35"/>
      <c r="Y510" s="35"/>
      <c r="Z510" s="35"/>
    </row>
    <row r="511" spans="9:26" ht="15.75" customHeight="1" x14ac:dyDescent="0.3">
      <c r="I511" s="35"/>
      <c r="J511" s="35"/>
      <c r="K511" s="35"/>
      <c r="L511" s="35"/>
      <c r="M511" s="35"/>
      <c r="N511" s="35"/>
      <c r="O511" s="35"/>
      <c r="P511" s="35"/>
      <c r="Q511" s="35"/>
      <c r="R511" s="35"/>
      <c r="S511" s="35"/>
      <c r="T511" s="35"/>
      <c r="U511" s="35"/>
      <c r="V511" s="35"/>
      <c r="W511" s="35"/>
      <c r="X511" s="35"/>
      <c r="Y511" s="35"/>
      <c r="Z511" s="35"/>
    </row>
    <row r="512" spans="9:26" ht="15.75" customHeight="1" x14ac:dyDescent="0.3">
      <c r="I512" s="35"/>
      <c r="J512" s="35"/>
      <c r="K512" s="35"/>
      <c r="L512" s="35"/>
      <c r="M512" s="35"/>
      <c r="N512" s="35"/>
      <c r="O512" s="35"/>
      <c r="P512" s="35"/>
      <c r="Q512" s="35"/>
      <c r="R512" s="35"/>
      <c r="S512" s="35"/>
      <c r="T512" s="35"/>
      <c r="U512" s="35"/>
      <c r="V512" s="35"/>
      <c r="W512" s="35"/>
      <c r="X512" s="35"/>
      <c r="Y512" s="35"/>
      <c r="Z512" s="35"/>
    </row>
    <row r="513" spans="9:26" ht="15.75" customHeight="1" x14ac:dyDescent="0.3">
      <c r="I513" s="35"/>
      <c r="J513" s="35"/>
      <c r="K513" s="35"/>
      <c r="L513" s="35"/>
      <c r="M513" s="35"/>
      <c r="N513" s="35"/>
      <c r="O513" s="35"/>
      <c r="P513" s="35"/>
      <c r="Q513" s="35"/>
      <c r="R513" s="35"/>
      <c r="S513" s="35"/>
      <c r="T513" s="35"/>
      <c r="U513" s="35"/>
      <c r="V513" s="35"/>
      <c r="W513" s="35"/>
      <c r="X513" s="35"/>
      <c r="Y513" s="35"/>
      <c r="Z513" s="35"/>
    </row>
    <row r="514" spans="9:26" ht="15.75" customHeight="1" x14ac:dyDescent="0.3">
      <c r="I514" s="35"/>
      <c r="J514" s="35"/>
      <c r="K514" s="35"/>
      <c r="L514" s="35"/>
      <c r="M514" s="35"/>
      <c r="N514" s="35"/>
      <c r="O514" s="35"/>
      <c r="P514" s="35"/>
      <c r="Q514" s="35"/>
      <c r="R514" s="35"/>
      <c r="S514" s="35"/>
      <c r="T514" s="35"/>
      <c r="U514" s="35"/>
      <c r="V514" s="35"/>
      <c r="W514" s="35"/>
      <c r="X514" s="35"/>
      <c r="Y514" s="35"/>
      <c r="Z514" s="35"/>
    </row>
    <row r="515" spans="9:26" ht="15.75" customHeight="1" x14ac:dyDescent="0.3">
      <c r="I515" s="35"/>
      <c r="J515" s="35"/>
      <c r="K515" s="35"/>
      <c r="L515" s="35"/>
      <c r="M515" s="35"/>
      <c r="N515" s="35"/>
      <c r="O515" s="35"/>
      <c r="P515" s="35"/>
      <c r="Q515" s="35"/>
      <c r="R515" s="35"/>
      <c r="S515" s="35"/>
      <c r="T515" s="35"/>
      <c r="U515" s="35"/>
      <c r="V515" s="35"/>
      <c r="W515" s="35"/>
      <c r="X515" s="35"/>
      <c r="Y515" s="35"/>
      <c r="Z515" s="35"/>
    </row>
    <row r="516" spans="9:26" ht="15.75" customHeight="1" x14ac:dyDescent="0.3">
      <c r="I516" s="35"/>
      <c r="J516" s="35"/>
      <c r="K516" s="35"/>
      <c r="L516" s="35"/>
      <c r="M516" s="35"/>
      <c r="N516" s="35"/>
      <c r="O516" s="35"/>
      <c r="P516" s="35"/>
      <c r="Q516" s="35"/>
      <c r="R516" s="35"/>
      <c r="S516" s="35"/>
      <c r="T516" s="35"/>
      <c r="U516" s="35"/>
      <c r="V516" s="35"/>
      <c r="W516" s="35"/>
      <c r="X516" s="35"/>
      <c r="Y516" s="35"/>
      <c r="Z516" s="35"/>
    </row>
    <row r="517" spans="9:26" ht="15.75" customHeight="1" x14ac:dyDescent="0.3">
      <c r="I517" s="35"/>
      <c r="J517" s="35"/>
      <c r="K517" s="35"/>
      <c r="L517" s="35"/>
      <c r="M517" s="35"/>
      <c r="N517" s="35"/>
      <c r="O517" s="35"/>
      <c r="P517" s="35"/>
      <c r="Q517" s="35"/>
      <c r="R517" s="35"/>
      <c r="S517" s="35"/>
      <c r="T517" s="35"/>
      <c r="U517" s="35"/>
      <c r="V517" s="35"/>
      <c r="W517" s="35"/>
      <c r="X517" s="35"/>
      <c r="Y517" s="35"/>
      <c r="Z517" s="35"/>
    </row>
    <row r="518" spans="9:26" ht="15.75" customHeight="1" x14ac:dyDescent="0.3">
      <c r="I518" s="35"/>
      <c r="J518" s="35"/>
      <c r="K518" s="35"/>
      <c r="L518" s="35"/>
      <c r="M518" s="35"/>
      <c r="N518" s="35"/>
      <c r="O518" s="35"/>
      <c r="P518" s="35"/>
      <c r="Q518" s="35"/>
      <c r="R518" s="35"/>
      <c r="S518" s="35"/>
      <c r="T518" s="35"/>
      <c r="U518" s="35"/>
      <c r="V518" s="35"/>
      <c r="W518" s="35"/>
      <c r="X518" s="35"/>
      <c r="Y518" s="35"/>
      <c r="Z518" s="35"/>
    </row>
    <row r="519" spans="9:26" ht="15.75" customHeight="1" x14ac:dyDescent="0.3">
      <c r="I519" s="35"/>
      <c r="J519" s="35"/>
      <c r="K519" s="35"/>
      <c r="L519" s="35"/>
      <c r="M519" s="35"/>
      <c r="N519" s="35"/>
      <c r="O519" s="35"/>
      <c r="P519" s="35"/>
      <c r="Q519" s="35"/>
      <c r="R519" s="35"/>
      <c r="S519" s="35"/>
      <c r="T519" s="35"/>
      <c r="U519" s="35"/>
      <c r="V519" s="35"/>
      <c r="W519" s="35"/>
      <c r="X519" s="35"/>
      <c r="Y519" s="35"/>
      <c r="Z519" s="35"/>
    </row>
    <row r="520" spans="9:26" ht="15.75" customHeight="1" x14ac:dyDescent="0.3">
      <c r="I520" s="35"/>
      <c r="J520" s="35"/>
      <c r="K520" s="35"/>
      <c r="L520" s="35"/>
      <c r="M520" s="35"/>
      <c r="N520" s="35"/>
      <c r="O520" s="35"/>
      <c r="P520" s="35"/>
      <c r="Q520" s="35"/>
      <c r="R520" s="35"/>
      <c r="S520" s="35"/>
      <c r="T520" s="35"/>
      <c r="U520" s="35"/>
      <c r="V520" s="35"/>
      <c r="W520" s="35"/>
      <c r="X520" s="35"/>
      <c r="Y520" s="35"/>
      <c r="Z520" s="35"/>
    </row>
    <row r="521" spans="9:26" ht="15.75" customHeight="1" x14ac:dyDescent="0.3">
      <c r="I521" s="35"/>
      <c r="J521" s="35"/>
      <c r="K521" s="35"/>
      <c r="L521" s="35"/>
      <c r="M521" s="35"/>
      <c r="N521" s="35"/>
      <c r="O521" s="35"/>
      <c r="P521" s="35"/>
      <c r="Q521" s="35"/>
      <c r="R521" s="35"/>
      <c r="S521" s="35"/>
      <c r="T521" s="35"/>
      <c r="U521" s="35"/>
      <c r="V521" s="35"/>
      <c r="W521" s="35"/>
      <c r="X521" s="35"/>
      <c r="Y521" s="35"/>
      <c r="Z521" s="35"/>
    </row>
    <row r="522" spans="9:26" ht="15.75" customHeight="1" x14ac:dyDescent="0.3">
      <c r="I522" s="35"/>
      <c r="J522" s="35"/>
      <c r="K522" s="35"/>
      <c r="L522" s="35"/>
      <c r="M522" s="35"/>
      <c r="N522" s="35"/>
      <c r="O522" s="35"/>
      <c r="P522" s="35"/>
      <c r="Q522" s="35"/>
      <c r="R522" s="35"/>
      <c r="S522" s="35"/>
      <c r="T522" s="35"/>
      <c r="U522" s="35"/>
      <c r="V522" s="35"/>
      <c r="W522" s="35"/>
      <c r="X522" s="35"/>
      <c r="Y522" s="35"/>
      <c r="Z522" s="35"/>
    </row>
    <row r="523" spans="9:26" ht="15.75" customHeight="1" x14ac:dyDescent="0.3">
      <c r="I523" s="35"/>
      <c r="J523" s="35"/>
      <c r="K523" s="35"/>
      <c r="L523" s="35"/>
      <c r="M523" s="35"/>
      <c r="N523" s="35"/>
      <c r="O523" s="35"/>
      <c r="P523" s="35"/>
      <c r="Q523" s="35"/>
      <c r="R523" s="35"/>
      <c r="S523" s="35"/>
      <c r="T523" s="35"/>
      <c r="U523" s="35"/>
      <c r="V523" s="35"/>
      <c r="W523" s="35"/>
      <c r="X523" s="35"/>
      <c r="Y523" s="35"/>
      <c r="Z523" s="35"/>
    </row>
    <row r="524" spans="9:26" ht="15.75" customHeight="1" x14ac:dyDescent="0.3">
      <c r="I524" s="35"/>
      <c r="J524" s="35"/>
      <c r="K524" s="35"/>
      <c r="L524" s="35"/>
      <c r="M524" s="35"/>
      <c r="N524" s="35"/>
      <c r="O524" s="35"/>
      <c r="P524" s="35"/>
      <c r="Q524" s="35"/>
      <c r="R524" s="35"/>
      <c r="S524" s="35"/>
      <c r="T524" s="35"/>
      <c r="U524" s="35"/>
      <c r="V524" s="35"/>
      <c r="W524" s="35"/>
      <c r="X524" s="35"/>
      <c r="Y524" s="35"/>
      <c r="Z524" s="35"/>
    </row>
    <row r="525" spans="9:26" ht="15.75" customHeight="1" x14ac:dyDescent="0.3">
      <c r="I525" s="35"/>
      <c r="J525" s="35"/>
      <c r="K525" s="35"/>
      <c r="L525" s="35"/>
      <c r="M525" s="35"/>
      <c r="N525" s="35"/>
      <c r="O525" s="35"/>
      <c r="P525" s="35"/>
      <c r="Q525" s="35"/>
      <c r="R525" s="35"/>
      <c r="S525" s="35"/>
      <c r="T525" s="35"/>
      <c r="U525" s="35"/>
      <c r="V525" s="35"/>
      <c r="W525" s="35"/>
      <c r="X525" s="35"/>
      <c r="Y525" s="35"/>
      <c r="Z525" s="35"/>
    </row>
    <row r="526" spans="9:26" ht="15.75" customHeight="1" x14ac:dyDescent="0.3">
      <c r="I526" s="35"/>
      <c r="J526" s="35"/>
      <c r="K526" s="35"/>
      <c r="L526" s="35"/>
      <c r="M526" s="35"/>
      <c r="N526" s="35"/>
      <c r="O526" s="35"/>
      <c r="P526" s="35"/>
      <c r="Q526" s="35"/>
      <c r="R526" s="35"/>
      <c r="S526" s="35"/>
      <c r="T526" s="35"/>
      <c r="U526" s="35"/>
      <c r="V526" s="35"/>
      <c r="W526" s="35"/>
      <c r="X526" s="35"/>
      <c r="Y526" s="35"/>
      <c r="Z526" s="35"/>
    </row>
    <row r="527" spans="9:26" ht="15.75" customHeight="1" x14ac:dyDescent="0.3">
      <c r="I527" s="35"/>
      <c r="J527" s="35"/>
      <c r="K527" s="35"/>
      <c r="L527" s="35"/>
      <c r="M527" s="35"/>
      <c r="N527" s="35"/>
      <c r="O527" s="35"/>
      <c r="P527" s="35"/>
      <c r="Q527" s="35"/>
      <c r="R527" s="35"/>
      <c r="S527" s="35"/>
      <c r="T527" s="35"/>
      <c r="U527" s="35"/>
      <c r="V527" s="35"/>
      <c r="W527" s="35"/>
      <c r="X527" s="35"/>
      <c r="Y527" s="35"/>
      <c r="Z527" s="35"/>
    </row>
    <row r="528" spans="9:26" ht="15.75" customHeight="1" x14ac:dyDescent="0.3">
      <c r="I528" s="35"/>
      <c r="J528" s="35"/>
      <c r="K528" s="35"/>
      <c r="L528" s="35"/>
      <c r="M528" s="35"/>
      <c r="N528" s="35"/>
      <c r="O528" s="35"/>
      <c r="P528" s="35"/>
      <c r="Q528" s="35"/>
      <c r="R528" s="35"/>
      <c r="S528" s="35"/>
      <c r="T528" s="35"/>
      <c r="U528" s="35"/>
      <c r="V528" s="35"/>
      <c r="W528" s="35"/>
      <c r="X528" s="35"/>
      <c r="Y528" s="35"/>
      <c r="Z528" s="35"/>
    </row>
    <row r="529" spans="9:26" ht="15.75" customHeight="1" x14ac:dyDescent="0.3">
      <c r="I529" s="35"/>
      <c r="J529" s="35"/>
      <c r="K529" s="35"/>
      <c r="L529" s="35"/>
      <c r="M529" s="35"/>
      <c r="N529" s="35"/>
      <c r="O529" s="35"/>
      <c r="P529" s="35"/>
      <c r="Q529" s="35"/>
      <c r="R529" s="35"/>
      <c r="S529" s="35"/>
      <c r="T529" s="35"/>
      <c r="U529" s="35"/>
      <c r="V529" s="35"/>
      <c r="W529" s="35"/>
      <c r="X529" s="35"/>
      <c r="Y529" s="35"/>
      <c r="Z529" s="35"/>
    </row>
    <row r="530" spans="9:26" ht="15.75" customHeight="1" x14ac:dyDescent="0.3">
      <c r="I530" s="35"/>
      <c r="J530" s="35"/>
      <c r="K530" s="35"/>
      <c r="L530" s="35"/>
      <c r="M530" s="35"/>
      <c r="N530" s="35"/>
      <c r="O530" s="35"/>
      <c r="P530" s="35"/>
      <c r="Q530" s="35"/>
      <c r="R530" s="35"/>
      <c r="S530" s="35"/>
      <c r="T530" s="35"/>
      <c r="U530" s="35"/>
      <c r="V530" s="35"/>
      <c r="W530" s="35"/>
      <c r="X530" s="35"/>
      <c r="Y530" s="35"/>
      <c r="Z530" s="35"/>
    </row>
    <row r="531" spans="9:26" ht="15.75" customHeight="1" x14ac:dyDescent="0.3">
      <c r="I531" s="35"/>
      <c r="J531" s="35"/>
      <c r="K531" s="35"/>
      <c r="L531" s="35"/>
      <c r="M531" s="35"/>
      <c r="N531" s="35"/>
      <c r="O531" s="35"/>
      <c r="P531" s="35"/>
      <c r="Q531" s="35"/>
      <c r="R531" s="35"/>
      <c r="S531" s="35"/>
      <c r="T531" s="35"/>
      <c r="U531" s="35"/>
      <c r="V531" s="35"/>
      <c r="W531" s="35"/>
      <c r="X531" s="35"/>
      <c r="Y531" s="35"/>
      <c r="Z531" s="35"/>
    </row>
    <row r="532" spans="9:26" ht="15.75" customHeight="1" x14ac:dyDescent="0.3">
      <c r="I532" s="35"/>
      <c r="J532" s="35"/>
      <c r="K532" s="35"/>
      <c r="L532" s="35"/>
      <c r="M532" s="35"/>
      <c r="N532" s="35"/>
      <c r="O532" s="35"/>
      <c r="P532" s="35"/>
      <c r="Q532" s="35"/>
      <c r="R532" s="35"/>
      <c r="S532" s="35"/>
      <c r="T532" s="35"/>
      <c r="U532" s="35"/>
      <c r="V532" s="35"/>
      <c r="W532" s="35"/>
      <c r="X532" s="35"/>
      <c r="Y532" s="35"/>
      <c r="Z532" s="35"/>
    </row>
    <row r="533" spans="9:26" ht="15.75" customHeight="1" x14ac:dyDescent="0.3">
      <c r="I533" s="35"/>
      <c r="J533" s="35"/>
      <c r="K533" s="35"/>
      <c r="L533" s="35"/>
      <c r="M533" s="35"/>
      <c r="N533" s="35"/>
      <c r="O533" s="35"/>
      <c r="P533" s="35"/>
      <c r="Q533" s="35"/>
      <c r="R533" s="35"/>
      <c r="S533" s="35"/>
      <c r="T533" s="35"/>
      <c r="U533" s="35"/>
      <c r="V533" s="35"/>
      <c r="W533" s="35"/>
      <c r="X533" s="35"/>
      <c r="Y533" s="35"/>
      <c r="Z533" s="35"/>
    </row>
    <row r="534" spans="9:26" ht="15.75" customHeight="1" x14ac:dyDescent="0.3">
      <c r="I534" s="35"/>
      <c r="J534" s="35"/>
      <c r="K534" s="35"/>
      <c r="L534" s="35"/>
      <c r="M534" s="35"/>
      <c r="N534" s="35"/>
      <c r="O534" s="35"/>
      <c r="P534" s="35"/>
      <c r="Q534" s="35"/>
      <c r="R534" s="35"/>
      <c r="S534" s="35"/>
      <c r="T534" s="35"/>
      <c r="U534" s="35"/>
      <c r="V534" s="35"/>
      <c r="W534" s="35"/>
      <c r="X534" s="35"/>
      <c r="Y534" s="35"/>
      <c r="Z534" s="35"/>
    </row>
    <row r="535" spans="9:26" ht="15.75" customHeight="1" x14ac:dyDescent="0.3">
      <c r="I535" s="35"/>
      <c r="J535" s="35"/>
      <c r="K535" s="35"/>
      <c r="L535" s="35"/>
      <c r="M535" s="35"/>
      <c r="N535" s="35"/>
      <c r="O535" s="35"/>
      <c r="P535" s="35"/>
      <c r="Q535" s="35"/>
      <c r="R535" s="35"/>
      <c r="S535" s="35"/>
      <c r="T535" s="35"/>
      <c r="U535" s="35"/>
      <c r="V535" s="35"/>
      <c r="W535" s="35"/>
      <c r="X535" s="35"/>
      <c r="Y535" s="35"/>
      <c r="Z535" s="35"/>
    </row>
    <row r="536" spans="9:26" ht="15.75" customHeight="1" x14ac:dyDescent="0.3">
      <c r="I536" s="35"/>
      <c r="J536" s="35"/>
      <c r="K536" s="35"/>
      <c r="L536" s="35"/>
      <c r="M536" s="35"/>
      <c r="N536" s="35"/>
      <c r="O536" s="35"/>
      <c r="P536" s="35"/>
      <c r="Q536" s="35"/>
      <c r="R536" s="35"/>
      <c r="S536" s="35"/>
      <c r="T536" s="35"/>
      <c r="U536" s="35"/>
      <c r="V536" s="35"/>
      <c r="W536" s="35"/>
      <c r="X536" s="35"/>
      <c r="Y536" s="35"/>
      <c r="Z536" s="35"/>
    </row>
    <row r="537" spans="9:26" ht="15.75" customHeight="1" x14ac:dyDescent="0.3">
      <c r="I537" s="35"/>
      <c r="J537" s="35"/>
      <c r="K537" s="35"/>
      <c r="L537" s="35"/>
      <c r="M537" s="35"/>
      <c r="N537" s="35"/>
      <c r="O537" s="35"/>
      <c r="P537" s="35"/>
      <c r="Q537" s="35"/>
      <c r="R537" s="35"/>
      <c r="S537" s="35"/>
      <c r="T537" s="35"/>
      <c r="U537" s="35"/>
      <c r="V537" s="35"/>
      <c r="W537" s="35"/>
      <c r="X537" s="35"/>
      <c r="Y537" s="35"/>
      <c r="Z537" s="35"/>
    </row>
    <row r="538" spans="9:26" ht="15.75" customHeight="1" x14ac:dyDescent="0.3">
      <c r="I538" s="35"/>
      <c r="J538" s="35"/>
      <c r="K538" s="35"/>
      <c r="L538" s="35"/>
      <c r="M538" s="35"/>
      <c r="N538" s="35"/>
      <c r="O538" s="35"/>
      <c r="P538" s="35"/>
      <c r="Q538" s="35"/>
      <c r="R538" s="35"/>
      <c r="S538" s="35"/>
      <c r="T538" s="35"/>
      <c r="U538" s="35"/>
      <c r="V538" s="35"/>
      <c r="W538" s="35"/>
      <c r="X538" s="35"/>
      <c r="Y538" s="35"/>
      <c r="Z538" s="35"/>
    </row>
    <row r="539" spans="9:26" ht="15.75" customHeight="1" x14ac:dyDescent="0.3">
      <c r="I539" s="35"/>
      <c r="J539" s="35"/>
      <c r="K539" s="35"/>
      <c r="L539" s="35"/>
      <c r="M539" s="35"/>
      <c r="N539" s="35"/>
      <c r="O539" s="35"/>
      <c r="P539" s="35"/>
      <c r="Q539" s="35"/>
      <c r="R539" s="35"/>
      <c r="S539" s="35"/>
      <c r="T539" s="35"/>
      <c r="U539" s="35"/>
      <c r="V539" s="35"/>
      <c r="W539" s="35"/>
      <c r="X539" s="35"/>
      <c r="Y539" s="35"/>
      <c r="Z539" s="35"/>
    </row>
    <row r="540" spans="9:26" ht="15.75" customHeight="1" x14ac:dyDescent="0.3">
      <c r="I540" s="35"/>
      <c r="J540" s="35"/>
      <c r="K540" s="35"/>
      <c r="L540" s="35"/>
      <c r="M540" s="35"/>
      <c r="N540" s="35"/>
      <c r="O540" s="35"/>
      <c r="P540" s="35"/>
      <c r="Q540" s="35"/>
      <c r="R540" s="35"/>
      <c r="S540" s="35"/>
      <c r="T540" s="35"/>
      <c r="U540" s="35"/>
      <c r="V540" s="35"/>
      <c r="W540" s="35"/>
      <c r="X540" s="35"/>
      <c r="Y540" s="35"/>
      <c r="Z540" s="35"/>
    </row>
    <row r="541" spans="9:26" ht="15.75" customHeight="1" x14ac:dyDescent="0.3">
      <c r="I541" s="35"/>
      <c r="J541" s="35"/>
      <c r="K541" s="35"/>
      <c r="L541" s="35"/>
      <c r="M541" s="35"/>
      <c r="N541" s="35"/>
      <c r="O541" s="35"/>
      <c r="P541" s="35"/>
      <c r="Q541" s="35"/>
      <c r="R541" s="35"/>
      <c r="S541" s="35"/>
      <c r="T541" s="35"/>
      <c r="U541" s="35"/>
      <c r="V541" s="35"/>
      <c r="W541" s="35"/>
      <c r="X541" s="35"/>
      <c r="Y541" s="35"/>
      <c r="Z541" s="35"/>
    </row>
    <row r="542" spans="9:26" ht="15.75" customHeight="1" x14ac:dyDescent="0.3">
      <c r="I542" s="35"/>
      <c r="J542" s="35"/>
      <c r="K542" s="35"/>
      <c r="L542" s="35"/>
      <c r="M542" s="35"/>
      <c r="N542" s="35"/>
      <c r="O542" s="35"/>
      <c r="P542" s="35"/>
      <c r="Q542" s="35"/>
      <c r="R542" s="35"/>
      <c r="S542" s="35"/>
      <c r="T542" s="35"/>
      <c r="U542" s="35"/>
      <c r="V542" s="35"/>
      <c r="W542" s="35"/>
      <c r="X542" s="35"/>
      <c r="Y542" s="35"/>
      <c r="Z542" s="35"/>
    </row>
    <row r="543" spans="9:26" ht="15.75" customHeight="1" x14ac:dyDescent="0.3">
      <c r="I543" s="35"/>
      <c r="J543" s="35"/>
      <c r="K543" s="35"/>
      <c r="L543" s="35"/>
      <c r="M543" s="35"/>
      <c r="N543" s="35"/>
      <c r="O543" s="35"/>
      <c r="P543" s="35"/>
      <c r="Q543" s="35"/>
      <c r="R543" s="35"/>
      <c r="S543" s="35"/>
      <c r="T543" s="35"/>
      <c r="U543" s="35"/>
      <c r="V543" s="35"/>
      <c r="W543" s="35"/>
      <c r="X543" s="35"/>
      <c r="Y543" s="35"/>
      <c r="Z543" s="35"/>
    </row>
    <row r="544" spans="9:26" ht="15.75" customHeight="1" x14ac:dyDescent="0.3">
      <c r="I544" s="35"/>
      <c r="J544" s="35"/>
      <c r="K544" s="35"/>
      <c r="L544" s="35"/>
      <c r="M544" s="35"/>
      <c r="N544" s="35"/>
      <c r="O544" s="35"/>
      <c r="P544" s="35"/>
      <c r="Q544" s="35"/>
      <c r="R544" s="35"/>
      <c r="S544" s="35"/>
      <c r="T544" s="35"/>
      <c r="U544" s="35"/>
      <c r="V544" s="35"/>
      <c r="W544" s="35"/>
      <c r="X544" s="35"/>
      <c r="Y544" s="35"/>
      <c r="Z544" s="35"/>
    </row>
    <row r="545" spans="9:26" ht="15.75" customHeight="1" x14ac:dyDescent="0.3">
      <c r="I545" s="35"/>
      <c r="J545" s="35"/>
      <c r="K545" s="35"/>
      <c r="L545" s="35"/>
      <c r="M545" s="35"/>
      <c r="N545" s="35"/>
      <c r="O545" s="35"/>
      <c r="P545" s="35"/>
      <c r="Q545" s="35"/>
      <c r="R545" s="35"/>
      <c r="S545" s="35"/>
      <c r="T545" s="35"/>
      <c r="U545" s="35"/>
      <c r="V545" s="35"/>
      <c r="W545" s="35"/>
      <c r="X545" s="35"/>
      <c r="Y545" s="35"/>
      <c r="Z545" s="35"/>
    </row>
    <row r="546" spans="9:26" ht="15.75" customHeight="1" x14ac:dyDescent="0.3">
      <c r="I546" s="35"/>
      <c r="J546" s="35"/>
      <c r="K546" s="35"/>
      <c r="L546" s="35"/>
      <c r="M546" s="35"/>
      <c r="N546" s="35"/>
      <c r="O546" s="35"/>
      <c r="P546" s="35"/>
      <c r="Q546" s="35"/>
      <c r="R546" s="35"/>
      <c r="S546" s="35"/>
      <c r="T546" s="35"/>
      <c r="U546" s="35"/>
      <c r="V546" s="35"/>
      <c r="W546" s="35"/>
      <c r="X546" s="35"/>
      <c r="Y546" s="35"/>
      <c r="Z546" s="35"/>
    </row>
    <row r="547" spans="9:26" ht="15.75" customHeight="1" x14ac:dyDescent="0.3">
      <c r="I547" s="35"/>
      <c r="J547" s="35"/>
      <c r="K547" s="35"/>
      <c r="L547" s="35"/>
      <c r="M547" s="35"/>
      <c r="N547" s="35"/>
      <c r="O547" s="35"/>
      <c r="P547" s="35"/>
      <c r="Q547" s="35"/>
      <c r="R547" s="35"/>
      <c r="S547" s="35"/>
      <c r="T547" s="35"/>
      <c r="U547" s="35"/>
      <c r="V547" s="35"/>
      <c r="W547" s="35"/>
      <c r="X547" s="35"/>
      <c r="Y547" s="35"/>
      <c r="Z547" s="35"/>
    </row>
    <row r="548" spans="9:26" ht="15.75" customHeight="1" x14ac:dyDescent="0.3">
      <c r="I548" s="35"/>
      <c r="J548" s="35"/>
      <c r="K548" s="35"/>
      <c r="L548" s="35"/>
      <c r="M548" s="35"/>
      <c r="N548" s="35"/>
      <c r="O548" s="35"/>
      <c r="P548" s="35"/>
      <c r="Q548" s="35"/>
      <c r="R548" s="35"/>
      <c r="S548" s="35"/>
      <c r="T548" s="35"/>
      <c r="U548" s="35"/>
      <c r="V548" s="35"/>
      <c r="W548" s="35"/>
      <c r="X548" s="35"/>
      <c r="Y548" s="35"/>
      <c r="Z548" s="35"/>
    </row>
    <row r="549" spans="9:26" ht="15.75" customHeight="1" x14ac:dyDescent="0.3">
      <c r="I549" s="35"/>
      <c r="J549" s="35"/>
      <c r="K549" s="35"/>
      <c r="L549" s="35"/>
      <c r="M549" s="35"/>
      <c r="N549" s="35"/>
      <c r="O549" s="35"/>
      <c r="P549" s="35"/>
      <c r="Q549" s="35"/>
      <c r="R549" s="35"/>
      <c r="S549" s="35"/>
      <c r="T549" s="35"/>
      <c r="U549" s="35"/>
      <c r="V549" s="35"/>
      <c r="W549" s="35"/>
      <c r="X549" s="35"/>
      <c r="Y549" s="35"/>
      <c r="Z549" s="35"/>
    </row>
    <row r="550" spans="9:26" ht="15.75" customHeight="1" x14ac:dyDescent="0.3">
      <c r="I550" s="35"/>
      <c r="J550" s="35"/>
      <c r="K550" s="35"/>
      <c r="L550" s="35"/>
      <c r="M550" s="35"/>
      <c r="N550" s="35"/>
      <c r="O550" s="35"/>
      <c r="P550" s="35"/>
      <c r="Q550" s="35"/>
      <c r="R550" s="35"/>
      <c r="S550" s="35"/>
      <c r="T550" s="35"/>
      <c r="U550" s="35"/>
      <c r="V550" s="35"/>
      <c r="W550" s="35"/>
      <c r="X550" s="35"/>
      <c r="Y550" s="35"/>
      <c r="Z550" s="35"/>
    </row>
    <row r="551" spans="9:26" ht="15.75" customHeight="1" x14ac:dyDescent="0.3">
      <c r="I551" s="35"/>
      <c r="J551" s="35"/>
      <c r="K551" s="35"/>
      <c r="L551" s="35"/>
      <c r="M551" s="35"/>
      <c r="N551" s="35"/>
      <c r="O551" s="35"/>
      <c r="P551" s="35"/>
      <c r="Q551" s="35"/>
      <c r="R551" s="35"/>
      <c r="S551" s="35"/>
      <c r="T551" s="35"/>
      <c r="U551" s="35"/>
      <c r="V551" s="35"/>
      <c r="W551" s="35"/>
      <c r="X551" s="35"/>
      <c r="Y551" s="35"/>
      <c r="Z551" s="35"/>
    </row>
    <row r="552" spans="9:26" ht="15.75" customHeight="1" x14ac:dyDescent="0.3">
      <c r="I552" s="35"/>
      <c r="J552" s="35"/>
      <c r="K552" s="35"/>
      <c r="L552" s="35"/>
      <c r="M552" s="35"/>
      <c r="N552" s="35"/>
      <c r="O552" s="35"/>
      <c r="P552" s="35"/>
      <c r="Q552" s="35"/>
      <c r="R552" s="35"/>
      <c r="S552" s="35"/>
      <c r="T552" s="35"/>
      <c r="U552" s="35"/>
      <c r="V552" s="35"/>
      <c r="W552" s="35"/>
      <c r="X552" s="35"/>
      <c r="Y552" s="35"/>
      <c r="Z552" s="35"/>
    </row>
    <row r="553" spans="9:26" ht="15.75" customHeight="1" x14ac:dyDescent="0.3">
      <c r="I553" s="35"/>
      <c r="J553" s="35"/>
      <c r="K553" s="35"/>
      <c r="L553" s="35"/>
      <c r="M553" s="35"/>
      <c r="N553" s="35"/>
      <c r="O553" s="35"/>
      <c r="P553" s="35"/>
      <c r="Q553" s="35"/>
      <c r="R553" s="35"/>
      <c r="S553" s="35"/>
      <c r="T553" s="35"/>
      <c r="U553" s="35"/>
      <c r="V553" s="35"/>
      <c r="W553" s="35"/>
      <c r="X553" s="35"/>
      <c r="Y553" s="35"/>
      <c r="Z553" s="35"/>
    </row>
    <row r="554" spans="9:26" ht="15.75" customHeight="1" x14ac:dyDescent="0.3">
      <c r="I554" s="35"/>
      <c r="J554" s="35"/>
      <c r="K554" s="35"/>
      <c r="L554" s="35"/>
      <c r="M554" s="35"/>
      <c r="N554" s="35"/>
      <c r="O554" s="35"/>
      <c r="P554" s="35"/>
      <c r="Q554" s="35"/>
      <c r="R554" s="35"/>
      <c r="S554" s="35"/>
      <c r="T554" s="35"/>
      <c r="U554" s="35"/>
      <c r="V554" s="35"/>
      <c r="W554" s="35"/>
      <c r="X554" s="35"/>
      <c r="Y554" s="35"/>
      <c r="Z554" s="35"/>
    </row>
    <row r="555" spans="9:26" ht="15.75" customHeight="1" x14ac:dyDescent="0.3">
      <c r="I555" s="35"/>
      <c r="J555" s="35"/>
      <c r="K555" s="35"/>
      <c r="L555" s="35"/>
      <c r="M555" s="35"/>
      <c r="N555" s="35"/>
      <c r="O555" s="35"/>
      <c r="P555" s="35"/>
      <c r="Q555" s="35"/>
      <c r="R555" s="35"/>
      <c r="S555" s="35"/>
      <c r="T555" s="35"/>
      <c r="U555" s="35"/>
      <c r="V555" s="35"/>
      <c r="W555" s="35"/>
      <c r="X555" s="35"/>
      <c r="Y555" s="35"/>
      <c r="Z555" s="35"/>
    </row>
    <row r="556" spans="9:26" ht="15.75" customHeight="1" x14ac:dyDescent="0.3">
      <c r="I556" s="35"/>
      <c r="J556" s="35"/>
      <c r="K556" s="35"/>
      <c r="L556" s="35"/>
      <c r="M556" s="35"/>
      <c r="N556" s="35"/>
      <c r="O556" s="35"/>
      <c r="P556" s="35"/>
      <c r="Q556" s="35"/>
      <c r="R556" s="35"/>
      <c r="S556" s="35"/>
      <c r="T556" s="35"/>
      <c r="U556" s="35"/>
      <c r="V556" s="35"/>
      <c r="W556" s="35"/>
      <c r="X556" s="35"/>
      <c r="Y556" s="35"/>
      <c r="Z556" s="35"/>
    </row>
    <row r="557" spans="9:26" ht="15.75" customHeight="1" x14ac:dyDescent="0.3">
      <c r="I557" s="35"/>
      <c r="J557" s="35"/>
      <c r="K557" s="35"/>
      <c r="L557" s="35"/>
      <c r="M557" s="35"/>
      <c r="N557" s="35"/>
      <c r="O557" s="35"/>
      <c r="P557" s="35"/>
      <c r="Q557" s="35"/>
      <c r="R557" s="35"/>
      <c r="S557" s="35"/>
      <c r="T557" s="35"/>
      <c r="U557" s="35"/>
      <c r="V557" s="35"/>
      <c r="W557" s="35"/>
      <c r="X557" s="35"/>
      <c r="Y557" s="35"/>
      <c r="Z557" s="35"/>
    </row>
    <row r="558" spans="9:26" ht="15.75" customHeight="1" x14ac:dyDescent="0.3">
      <c r="I558" s="35"/>
      <c r="J558" s="35"/>
      <c r="K558" s="35"/>
      <c r="L558" s="35"/>
      <c r="M558" s="35"/>
      <c r="N558" s="35"/>
      <c r="O558" s="35"/>
      <c r="P558" s="35"/>
      <c r="Q558" s="35"/>
      <c r="R558" s="35"/>
      <c r="S558" s="35"/>
      <c r="T558" s="35"/>
      <c r="U558" s="35"/>
      <c r="V558" s="35"/>
      <c r="W558" s="35"/>
      <c r="X558" s="35"/>
      <c r="Y558" s="35"/>
      <c r="Z558" s="35"/>
    </row>
    <row r="559" spans="9:26" ht="15.75" customHeight="1" x14ac:dyDescent="0.3">
      <c r="I559" s="35"/>
      <c r="J559" s="35"/>
      <c r="K559" s="35"/>
      <c r="L559" s="35"/>
      <c r="M559" s="35"/>
      <c r="N559" s="35"/>
      <c r="O559" s="35"/>
      <c r="P559" s="35"/>
      <c r="Q559" s="35"/>
      <c r="R559" s="35"/>
      <c r="S559" s="35"/>
      <c r="T559" s="35"/>
      <c r="U559" s="35"/>
      <c r="V559" s="35"/>
      <c r="W559" s="35"/>
      <c r="X559" s="35"/>
      <c r="Y559" s="35"/>
      <c r="Z559" s="35"/>
    </row>
    <row r="560" spans="9:26" ht="15.75" customHeight="1" x14ac:dyDescent="0.3">
      <c r="I560" s="35"/>
      <c r="J560" s="35"/>
      <c r="K560" s="35"/>
      <c r="L560" s="35"/>
      <c r="M560" s="35"/>
      <c r="N560" s="35"/>
      <c r="O560" s="35"/>
      <c r="P560" s="35"/>
      <c r="Q560" s="35"/>
      <c r="R560" s="35"/>
      <c r="S560" s="35"/>
      <c r="T560" s="35"/>
      <c r="U560" s="35"/>
      <c r="V560" s="35"/>
      <c r="W560" s="35"/>
      <c r="X560" s="35"/>
      <c r="Y560" s="35"/>
      <c r="Z560" s="35"/>
    </row>
    <row r="561" spans="9:26" ht="15.75" customHeight="1" x14ac:dyDescent="0.3">
      <c r="I561" s="35"/>
      <c r="J561" s="35"/>
      <c r="K561" s="35"/>
      <c r="L561" s="35"/>
      <c r="M561" s="35"/>
      <c r="N561" s="35"/>
      <c r="O561" s="35"/>
      <c r="P561" s="35"/>
      <c r="Q561" s="35"/>
      <c r="R561" s="35"/>
      <c r="S561" s="35"/>
      <c r="T561" s="35"/>
      <c r="U561" s="35"/>
      <c r="V561" s="35"/>
      <c r="W561" s="35"/>
      <c r="X561" s="35"/>
      <c r="Y561" s="35"/>
      <c r="Z561" s="35"/>
    </row>
    <row r="562" spans="9:26" ht="15.75" customHeight="1" x14ac:dyDescent="0.3">
      <c r="I562" s="35"/>
      <c r="J562" s="35"/>
      <c r="K562" s="35"/>
      <c r="L562" s="35"/>
      <c r="M562" s="35"/>
      <c r="N562" s="35"/>
      <c r="O562" s="35"/>
      <c r="P562" s="35"/>
      <c r="Q562" s="35"/>
      <c r="R562" s="35"/>
      <c r="S562" s="35"/>
      <c r="T562" s="35"/>
      <c r="U562" s="35"/>
      <c r="V562" s="35"/>
      <c r="W562" s="35"/>
      <c r="X562" s="35"/>
      <c r="Y562" s="35"/>
      <c r="Z562" s="35"/>
    </row>
    <row r="563" spans="9:26" ht="15.75" customHeight="1" x14ac:dyDescent="0.3">
      <c r="I563" s="35"/>
      <c r="J563" s="35"/>
      <c r="K563" s="35"/>
      <c r="L563" s="35"/>
      <c r="M563" s="35"/>
      <c r="N563" s="35"/>
      <c r="O563" s="35"/>
      <c r="P563" s="35"/>
      <c r="Q563" s="35"/>
      <c r="R563" s="35"/>
      <c r="S563" s="35"/>
      <c r="T563" s="35"/>
      <c r="U563" s="35"/>
      <c r="V563" s="35"/>
      <c r="W563" s="35"/>
      <c r="X563" s="35"/>
      <c r="Y563" s="35"/>
      <c r="Z563" s="35"/>
    </row>
    <row r="564" spans="9:26" ht="15.75" customHeight="1" x14ac:dyDescent="0.3">
      <c r="I564" s="35"/>
      <c r="J564" s="35"/>
      <c r="K564" s="35"/>
      <c r="L564" s="35"/>
      <c r="M564" s="35"/>
      <c r="N564" s="35"/>
      <c r="O564" s="35"/>
      <c r="P564" s="35"/>
      <c r="Q564" s="35"/>
      <c r="R564" s="35"/>
      <c r="S564" s="35"/>
      <c r="T564" s="35"/>
      <c r="U564" s="35"/>
      <c r="V564" s="35"/>
      <c r="W564" s="35"/>
      <c r="X564" s="35"/>
      <c r="Y564" s="35"/>
      <c r="Z564" s="35"/>
    </row>
    <row r="565" spans="9:26" ht="15.75" customHeight="1" x14ac:dyDescent="0.3">
      <c r="I565" s="35"/>
      <c r="J565" s="35"/>
      <c r="K565" s="35"/>
      <c r="L565" s="35"/>
      <c r="M565" s="35"/>
      <c r="N565" s="35"/>
      <c r="O565" s="35"/>
      <c r="P565" s="35"/>
      <c r="Q565" s="35"/>
      <c r="R565" s="35"/>
      <c r="S565" s="35"/>
      <c r="T565" s="35"/>
      <c r="U565" s="35"/>
      <c r="V565" s="35"/>
      <c r="W565" s="35"/>
      <c r="X565" s="35"/>
      <c r="Y565" s="35"/>
      <c r="Z565" s="35"/>
    </row>
    <row r="566" spans="9:26" ht="15.75" customHeight="1" x14ac:dyDescent="0.3">
      <c r="I566" s="35"/>
      <c r="J566" s="35"/>
      <c r="K566" s="35"/>
      <c r="L566" s="35"/>
      <c r="M566" s="35"/>
      <c r="N566" s="35"/>
      <c r="O566" s="35"/>
      <c r="P566" s="35"/>
      <c r="Q566" s="35"/>
      <c r="R566" s="35"/>
      <c r="S566" s="35"/>
      <c r="T566" s="35"/>
      <c r="U566" s="35"/>
      <c r="V566" s="35"/>
      <c r="W566" s="35"/>
      <c r="X566" s="35"/>
      <c r="Y566" s="35"/>
      <c r="Z566" s="35"/>
    </row>
    <row r="567" spans="9:26" ht="15.75" customHeight="1" x14ac:dyDescent="0.3">
      <c r="I567" s="35"/>
      <c r="J567" s="35"/>
      <c r="K567" s="35"/>
      <c r="L567" s="35"/>
      <c r="M567" s="35"/>
      <c r="N567" s="35"/>
      <c r="O567" s="35"/>
      <c r="P567" s="35"/>
      <c r="Q567" s="35"/>
      <c r="R567" s="35"/>
      <c r="S567" s="35"/>
      <c r="T567" s="35"/>
      <c r="U567" s="35"/>
      <c r="V567" s="35"/>
      <c r="W567" s="35"/>
      <c r="X567" s="35"/>
      <c r="Y567" s="35"/>
      <c r="Z567" s="35"/>
    </row>
    <row r="568" spans="9:26" ht="15.75" customHeight="1" x14ac:dyDescent="0.3">
      <c r="I568" s="35"/>
      <c r="J568" s="35"/>
      <c r="K568" s="35"/>
      <c r="L568" s="35"/>
      <c r="M568" s="35"/>
      <c r="N568" s="35"/>
      <c r="O568" s="35"/>
      <c r="P568" s="35"/>
      <c r="Q568" s="35"/>
      <c r="R568" s="35"/>
      <c r="S568" s="35"/>
      <c r="T568" s="35"/>
      <c r="U568" s="35"/>
      <c r="V568" s="35"/>
      <c r="W568" s="35"/>
      <c r="X568" s="35"/>
      <c r="Y568" s="35"/>
      <c r="Z568" s="35"/>
    </row>
    <row r="569" spans="9:26" ht="15.75" customHeight="1" x14ac:dyDescent="0.3">
      <c r="I569" s="35"/>
      <c r="J569" s="35"/>
      <c r="K569" s="35"/>
      <c r="L569" s="35"/>
      <c r="M569" s="35"/>
      <c r="N569" s="35"/>
      <c r="O569" s="35"/>
      <c r="P569" s="35"/>
      <c r="Q569" s="35"/>
      <c r="R569" s="35"/>
      <c r="S569" s="35"/>
      <c r="T569" s="35"/>
      <c r="U569" s="35"/>
      <c r="V569" s="35"/>
      <c r="W569" s="35"/>
      <c r="X569" s="35"/>
      <c r="Y569" s="35"/>
      <c r="Z569" s="35"/>
    </row>
    <row r="570" spans="9:26" ht="15.75" customHeight="1" x14ac:dyDescent="0.3">
      <c r="I570" s="35"/>
      <c r="J570" s="35"/>
      <c r="K570" s="35"/>
      <c r="L570" s="35"/>
      <c r="M570" s="35"/>
      <c r="N570" s="35"/>
      <c r="O570" s="35"/>
      <c r="P570" s="35"/>
      <c r="Q570" s="35"/>
      <c r="R570" s="35"/>
      <c r="S570" s="35"/>
      <c r="T570" s="35"/>
      <c r="U570" s="35"/>
      <c r="V570" s="35"/>
      <c r="W570" s="35"/>
      <c r="X570" s="35"/>
      <c r="Y570" s="35"/>
      <c r="Z570" s="35"/>
    </row>
    <row r="571" spans="9:26" ht="15.75" customHeight="1" x14ac:dyDescent="0.3">
      <c r="I571" s="35"/>
      <c r="J571" s="35"/>
      <c r="K571" s="35"/>
      <c r="L571" s="35"/>
      <c r="M571" s="35"/>
      <c r="N571" s="35"/>
      <c r="O571" s="35"/>
      <c r="P571" s="35"/>
      <c r="Q571" s="35"/>
      <c r="R571" s="35"/>
      <c r="S571" s="35"/>
      <c r="T571" s="35"/>
      <c r="U571" s="35"/>
      <c r="V571" s="35"/>
      <c r="W571" s="35"/>
      <c r="X571" s="35"/>
      <c r="Y571" s="35"/>
      <c r="Z571" s="35"/>
    </row>
    <row r="572" spans="9:26" ht="15.75" customHeight="1" x14ac:dyDescent="0.3">
      <c r="I572" s="35"/>
      <c r="J572" s="35"/>
      <c r="K572" s="35"/>
      <c r="L572" s="35"/>
      <c r="M572" s="35"/>
      <c r="N572" s="35"/>
      <c r="O572" s="35"/>
      <c r="P572" s="35"/>
      <c r="Q572" s="35"/>
      <c r="R572" s="35"/>
      <c r="S572" s="35"/>
      <c r="T572" s="35"/>
      <c r="U572" s="35"/>
      <c r="V572" s="35"/>
      <c r="W572" s="35"/>
      <c r="X572" s="35"/>
      <c r="Y572" s="35"/>
      <c r="Z572" s="35"/>
    </row>
    <row r="573" spans="9:26" ht="15.75" customHeight="1" x14ac:dyDescent="0.3">
      <c r="I573" s="35"/>
      <c r="J573" s="35"/>
      <c r="K573" s="35"/>
      <c r="L573" s="35"/>
      <c r="M573" s="35"/>
      <c r="N573" s="35"/>
      <c r="O573" s="35"/>
      <c r="P573" s="35"/>
      <c r="Q573" s="35"/>
      <c r="R573" s="35"/>
      <c r="S573" s="35"/>
      <c r="T573" s="35"/>
      <c r="U573" s="35"/>
      <c r="V573" s="35"/>
      <c r="W573" s="35"/>
      <c r="X573" s="35"/>
      <c r="Y573" s="35"/>
      <c r="Z573" s="35"/>
    </row>
    <row r="574" spans="9:26" ht="15.75" customHeight="1" x14ac:dyDescent="0.3">
      <c r="I574" s="35"/>
      <c r="J574" s="35"/>
      <c r="K574" s="35"/>
      <c r="L574" s="35"/>
      <c r="M574" s="35"/>
      <c r="N574" s="35"/>
      <c r="O574" s="35"/>
      <c r="P574" s="35"/>
      <c r="Q574" s="35"/>
      <c r="R574" s="35"/>
      <c r="S574" s="35"/>
      <c r="T574" s="35"/>
      <c r="U574" s="35"/>
      <c r="V574" s="35"/>
      <c r="W574" s="35"/>
      <c r="X574" s="35"/>
      <c r="Y574" s="35"/>
      <c r="Z574" s="35"/>
    </row>
    <row r="575" spans="9:26" ht="15.75" customHeight="1" x14ac:dyDescent="0.3">
      <c r="I575" s="35"/>
      <c r="J575" s="35"/>
      <c r="K575" s="35"/>
      <c r="L575" s="35"/>
      <c r="M575" s="35"/>
      <c r="N575" s="35"/>
      <c r="O575" s="35"/>
      <c r="P575" s="35"/>
      <c r="Q575" s="35"/>
      <c r="R575" s="35"/>
      <c r="S575" s="35"/>
      <c r="T575" s="35"/>
      <c r="U575" s="35"/>
      <c r="V575" s="35"/>
      <c r="W575" s="35"/>
      <c r="X575" s="35"/>
      <c r="Y575" s="35"/>
      <c r="Z575" s="35"/>
    </row>
    <row r="576" spans="9:26" ht="15.75" customHeight="1" x14ac:dyDescent="0.3">
      <c r="I576" s="35"/>
      <c r="J576" s="35"/>
      <c r="K576" s="35"/>
      <c r="L576" s="35"/>
      <c r="M576" s="35"/>
      <c r="N576" s="35"/>
      <c r="O576" s="35"/>
      <c r="P576" s="35"/>
      <c r="Q576" s="35"/>
      <c r="R576" s="35"/>
      <c r="S576" s="35"/>
      <c r="T576" s="35"/>
      <c r="U576" s="35"/>
      <c r="V576" s="35"/>
      <c r="W576" s="35"/>
      <c r="X576" s="35"/>
      <c r="Y576" s="35"/>
      <c r="Z576" s="35"/>
    </row>
    <row r="577" spans="9:26" ht="15.75" customHeight="1" x14ac:dyDescent="0.3">
      <c r="I577" s="35"/>
      <c r="J577" s="35"/>
      <c r="K577" s="35"/>
      <c r="L577" s="35"/>
      <c r="M577" s="35"/>
      <c r="N577" s="35"/>
      <c r="O577" s="35"/>
      <c r="P577" s="35"/>
      <c r="Q577" s="35"/>
      <c r="R577" s="35"/>
      <c r="S577" s="35"/>
      <c r="T577" s="35"/>
      <c r="U577" s="35"/>
      <c r="V577" s="35"/>
      <c r="W577" s="35"/>
      <c r="X577" s="35"/>
      <c r="Y577" s="35"/>
      <c r="Z577" s="35"/>
    </row>
    <row r="578" spans="9:26" ht="15.75" customHeight="1" x14ac:dyDescent="0.3">
      <c r="I578" s="35"/>
      <c r="J578" s="35"/>
      <c r="K578" s="35"/>
      <c r="L578" s="35"/>
      <c r="M578" s="35"/>
      <c r="N578" s="35"/>
      <c r="O578" s="35"/>
      <c r="P578" s="35"/>
      <c r="Q578" s="35"/>
      <c r="R578" s="35"/>
      <c r="S578" s="35"/>
      <c r="T578" s="35"/>
      <c r="U578" s="35"/>
      <c r="V578" s="35"/>
      <c r="W578" s="35"/>
      <c r="X578" s="35"/>
      <c r="Y578" s="35"/>
      <c r="Z578" s="35"/>
    </row>
    <row r="579" spans="9:26" ht="15.75" customHeight="1" x14ac:dyDescent="0.3">
      <c r="I579" s="35"/>
      <c r="J579" s="35"/>
      <c r="K579" s="35"/>
      <c r="L579" s="35"/>
      <c r="M579" s="35"/>
      <c r="N579" s="35"/>
      <c r="O579" s="35"/>
      <c r="P579" s="35"/>
      <c r="Q579" s="35"/>
      <c r="R579" s="35"/>
      <c r="S579" s="35"/>
      <c r="T579" s="35"/>
      <c r="U579" s="35"/>
      <c r="V579" s="35"/>
      <c r="W579" s="35"/>
      <c r="X579" s="35"/>
      <c r="Y579" s="35"/>
      <c r="Z579" s="35"/>
    </row>
    <row r="580" spans="9:26" ht="15.75" customHeight="1" x14ac:dyDescent="0.3">
      <c r="I580" s="35"/>
      <c r="J580" s="35"/>
      <c r="K580" s="35"/>
      <c r="L580" s="35"/>
      <c r="M580" s="35"/>
      <c r="N580" s="35"/>
      <c r="O580" s="35"/>
      <c r="P580" s="35"/>
      <c r="Q580" s="35"/>
      <c r="R580" s="35"/>
      <c r="S580" s="35"/>
      <c r="T580" s="35"/>
      <c r="U580" s="35"/>
      <c r="V580" s="35"/>
      <c r="W580" s="35"/>
      <c r="X580" s="35"/>
      <c r="Y580" s="35"/>
      <c r="Z580" s="35"/>
    </row>
    <row r="581" spans="9:26" ht="15.75" customHeight="1" x14ac:dyDescent="0.3">
      <c r="I581" s="35"/>
      <c r="J581" s="35"/>
      <c r="K581" s="35"/>
      <c r="L581" s="35"/>
      <c r="M581" s="35"/>
      <c r="N581" s="35"/>
      <c r="O581" s="35"/>
      <c r="P581" s="35"/>
      <c r="Q581" s="35"/>
      <c r="R581" s="35"/>
      <c r="S581" s="35"/>
      <c r="T581" s="35"/>
      <c r="U581" s="35"/>
      <c r="V581" s="35"/>
      <c r="W581" s="35"/>
      <c r="X581" s="35"/>
      <c r="Y581" s="35"/>
      <c r="Z581" s="35"/>
    </row>
    <row r="582" spans="9:26" ht="15.75" customHeight="1" x14ac:dyDescent="0.3">
      <c r="I582" s="35"/>
      <c r="J582" s="35"/>
      <c r="K582" s="35"/>
      <c r="L582" s="35"/>
      <c r="M582" s="35"/>
      <c r="N582" s="35"/>
      <c r="O582" s="35"/>
      <c r="P582" s="35"/>
      <c r="Q582" s="35"/>
      <c r="R582" s="35"/>
      <c r="S582" s="35"/>
      <c r="T582" s="35"/>
      <c r="U582" s="35"/>
      <c r="V582" s="35"/>
      <c r="W582" s="35"/>
      <c r="X582" s="35"/>
      <c r="Y582" s="35"/>
      <c r="Z582" s="35"/>
    </row>
    <row r="583" spans="9:26" ht="15.75" customHeight="1" x14ac:dyDescent="0.3">
      <c r="I583" s="35"/>
      <c r="J583" s="35"/>
      <c r="K583" s="35"/>
      <c r="L583" s="35"/>
      <c r="M583" s="35"/>
      <c r="N583" s="35"/>
      <c r="O583" s="35"/>
      <c r="P583" s="35"/>
      <c r="Q583" s="35"/>
      <c r="R583" s="35"/>
      <c r="S583" s="35"/>
      <c r="T583" s="35"/>
      <c r="U583" s="35"/>
      <c r="V583" s="35"/>
      <c r="W583" s="35"/>
      <c r="X583" s="35"/>
      <c r="Y583" s="35"/>
      <c r="Z583" s="35"/>
    </row>
    <row r="584" spans="9:26" ht="15.75" customHeight="1" x14ac:dyDescent="0.3">
      <c r="I584" s="35"/>
      <c r="J584" s="35"/>
      <c r="K584" s="35"/>
      <c r="L584" s="35"/>
      <c r="M584" s="35"/>
      <c r="N584" s="35"/>
      <c r="O584" s="35"/>
      <c r="P584" s="35"/>
      <c r="Q584" s="35"/>
      <c r="R584" s="35"/>
      <c r="S584" s="35"/>
      <c r="T584" s="35"/>
      <c r="U584" s="35"/>
      <c r="V584" s="35"/>
      <c r="W584" s="35"/>
      <c r="X584" s="35"/>
      <c r="Y584" s="35"/>
      <c r="Z584" s="35"/>
    </row>
    <row r="585" spans="9:26" ht="15.75" customHeight="1" x14ac:dyDescent="0.3">
      <c r="I585" s="35"/>
      <c r="J585" s="35"/>
      <c r="K585" s="35"/>
      <c r="L585" s="35"/>
      <c r="M585" s="35"/>
      <c r="N585" s="35"/>
      <c r="O585" s="35"/>
      <c r="P585" s="35"/>
      <c r="Q585" s="35"/>
      <c r="R585" s="35"/>
      <c r="S585" s="35"/>
      <c r="T585" s="35"/>
      <c r="U585" s="35"/>
      <c r="V585" s="35"/>
      <c r="W585" s="35"/>
      <c r="X585" s="35"/>
      <c r="Y585" s="35"/>
      <c r="Z585" s="35"/>
    </row>
    <row r="586" spans="9:26" ht="15.75" customHeight="1" x14ac:dyDescent="0.3">
      <c r="I586" s="35"/>
      <c r="J586" s="35"/>
      <c r="K586" s="35"/>
      <c r="L586" s="35"/>
      <c r="M586" s="35"/>
      <c r="N586" s="35"/>
      <c r="O586" s="35"/>
      <c r="P586" s="35"/>
      <c r="Q586" s="35"/>
      <c r="R586" s="35"/>
      <c r="S586" s="35"/>
      <c r="T586" s="35"/>
      <c r="U586" s="35"/>
      <c r="V586" s="35"/>
      <c r="W586" s="35"/>
      <c r="X586" s="35"/>
      <c r="Y586" s="35"/>
      <c r="Z586" s="35"/>
    </row>
    <row r="587" spans="9:26" ht="15.75" customHeight="1" x14ac:dyDescent="0.3">
      <c r="I587" s="35"/>
      <c r="J587" s="35"/>
      <c r="K587" s="35"/>
      <c r="L587" s="35"/>
      <c r="M587" s="35"/>
      <c r="N587" s="35"/>
      <c r="O587" s="35"/>
      <c r="P587" s="35"/>
      <c r="Q587" s="35"/>
      <c r="R587" s="35"/>
      <c r="S587" s="35"/>
      <c r="T587" s="35"/>
      <c r="U587" s="35"/>
      <c r="V587" s="35"/>
      <c r="W587" s="35"/>
      <c r="X587" s="35"/>
      <c r="Y587" s="35"/>
      <c r="Z587" s="35"/>
    </row>
    <row r="588" spans="9:26" ht="15.75" customHeight="1" x14ac:dyDescent="0.3">
      <c r="I588" s="35"/>
      <c r="J588" s="35"/>
      <c r="K588" s="35"/>
      <c r="L588" s="35"/>
      <c r="M588" s="35"/>
      <c r="N588" s="35"/>
      <c r="O588" s="35"/>
      <c r="P588" s="35"/>
      <c r="Q588" s="35"/>
      <c r="R588" s="35"/>
      <c r="S588" s="35"/>
      <c r="T588" s="35"/>
      <c r="U588" s="35"/>
      <c r="V588" s="35"/>
      <c r="W588" s="35"/>
      <c r="X588" s="35"/>
      <c r="Y588" s="35"/>
      <c r="Z588" s="35"/>
    </row>
    <row r="589" spans="9:26" ht="15.75" customHeight="1" x14ac:dyDescent="0.3">
      <c r="I589" s="35"/>
      <c r="J589" s="35"/>
      <c r="K589" s="35"/>
      <c r="L589" s="35"/>
      <c r="M589" s="35"/>
      <c r="N589" s="35"/>
      <c r="O589" s="35"/>
      <c r="P589" s="35"/>
      <c r="Q589" s="35"/>
      <c r="R589" s="35"/>
      <c r="S589" s="35"/>
      <c r="T589" s="35"/>
      <c r="U589" s="35"/>
      <c r="V589" s="35"/>
      <c r="W589" s="35"/>
      <c r="X589" s="35"/>
      <c r="Y589" s="35"/>
      <c r="Z589" s="35"/>
    </row>
    <row r="590" spans="9:26" ht="15.75" customHeight="1" x14ac:dyDescent="0.3">
      <c r="I590" s="35"/>
      <c r="J590" s="35"/>
      <c r="K590" s="35"/>
      <c r="L590" s="35"/>
      <c r="M590" s="35"/>
      <c r="N590" s="35"/>
      <c r="O590" s="35"/>
      <c r="P590" s="35"/>
      <c r="Q590" s="35"/>
      <c r="R590" s="35"/>
      <c r="S590" s="35"/>
      <c r="T590" s="35"/>
      <c r="U590" s="35"/>
      <c r="V590" s="35"/>
      <c r="W590" s="35"/>
      <c r="X590" s="35"/>
      <c r="Y590" s="35"/>
      <c r="Z590" s="35"/>
    </row>
    <row r="591" spans="9:26" ht="15.75" customHeight="1" x14ac:dyDescent="0.3">
      <c r="I591" s="35"/>
      <c r="J591" s="35"/>
      <c r="K591" s="35"/>
      <c r="L591" s="35"/>
      <c r="M591" s="35"/>
      <c r="N591" s="35"/>
      <c r="O591" s="35"/>
      <c r="P591" s="35"/>
      <c r="Q591" s="35"/>
      <c r="R591" s="35"/>
      <c r="S591" s="35"/>
      <c r="T591" s="35"/>
      <c r="U591" s="35"/>
      <c r="V591" s="35"/>
      <c r="W591" s="35"/>
      <c r="X591" s="35"/>
      <c r="Y591" s="35"/>
      <c r="Z591" s="35"/>
    </row>
    <row r="592" spans="9:26" ht="15.75" customHeight="1" x14ac:dyDescent="0.3">
      <c r="I592" s="35"/>
      <c r="J592" s="35"/>
      <c r="K592" s="35"/>
      <c r="L592" s="35"/>
      <c r="M592" s="35"/>
      <c r="N592" s="35"/>
      <c r="O592" s="35"/>
      <c r="P592" s="35"/>
      <c r="Q592" s="35"/>
      <c r="R592" s="35"/>
      <c r="S592" s="35"/>
      <c r="T592" s="35"/>
      <c r="U592" s="35"/>
      <c r="V592" s="35"/>
      <c r="W592" s="35"/>
      <c r="X592" s="35"/>
      <c r="Y592" s="35"/>
      <c r="Z592" s="35"/>
    </row>
    <row r="593" spans="9:26" ht="15.75" customHeight="1" x14ac:dyDescent="0.3">
      <c r="I593" s="35"/>
      <c r="J593" s="35"/>
      <c r="K593" s="35"/>
      <c r="L593" s="35"/>
      <c r="M593" s="35"/>
      <c r="N593" s="35"/>
      <c r="O593" s="35"/>
      <c r="P593" s="35"/>
      <c r="Q593" s="35"/>
      <c r="R593" s="35"/>
      <c r="S593" s="35"/>
      <c r="T593" s="35"/>
      <c r="U593" s="35"/>
      <c r="V593" s="35"/>
      <c r="W593" s="35"/>
      <c r="X593" s="35"/>
      <c r="Y593" s="35"/>
      <c r="Z593" s="35"/>
    </row>
    <row r="594" spans="9:26" ht="15.75" customHeight="1" x14ac:dyDescent="0.3">
      <c r="I594" s="35"/>
      <c r="J594" s="35"/>
      <c r="K594" s="35"/>
      <c r="L594" s="35"/>
      <c r="M594" s="35"/>
      <c r="N594" s="35"/>
      <c r="O594" s="35"/>
      <c r="P594" s="35"/>
      <c r="Q594" s="35"/>
      <c r="R594" s="35"/>
      <c r="S594" s="35"/>
      <c r="T594" s="35"/>
      <c r="U594" s="35"/>
      <c r="V594" s="35"/>
      <c r="W594" s="35"/>
      <c r="X594" s="35"/>
      <c r="Y594" s="35"/>
      <c r="Z594" s="35"/>
    </row>
    <row r="595" spans="9:26" ht="15.75" customHeight="1" x14ac:dyDescent="0.3">
      <c r="I595" s="35"/>
      <c r="J595" s="35"/>
      <c r="K595" s="35"/>
      <c r="L595" s="35"/>
      <c r="M595" s="35"/>
      <c r="N595" s="35"/>
      <c r="O595" s="35"/>
      <c r="P595" s="35"/>
      <c r="Q595" s="35"/>
      <c r="R595" s="35"/>
      <c r="S595" s="35"/>
      <c r="T595" s="35"/>
      <c r="U595" s="35"/>
      <c r="V595" s="35"/>
      <c r="W595" s="35"/>
      <c r="X595" s="35"/>
      <c r="Y595" s="35"/>
      <c r="Z595" s="35"/>
    </row>
    <row r="596" spans="9:26" ht="15.75" customHeight="1" x14ac:dyDescent="0.3">
      <c r="I596" s="35"/>
      <c r="J596" s="35"/>
      <c r="K596" s="35"/>
      <c r="L596" s="35"/>
      <c r="M596" s="35"/>
      <c r="N596" s="35"/>
      <c r="O596" s="35"/>
      <c r="P596" s="35"/>
      <c r="Q596" s="35"/>
      <c r="R596" s="35"/>
      <c r="S596" s="35"/>
      <c r="T596" s="35"/>
      <c r="U596" s="35"/>
      <c r="V596" s="35"/>
      <c r="W596" s="35"/>
      <c r="X596" s="35"/>
      <c r="Y596" s="35"/>
      <c r="Z596" s="35"/>
    </row>
    <row r="597" spans="9:26" ht="15.75" customHeight="1" x14ac:dyDescent="0.3">
      <c r="I597" s="35"/>
      <c r="J597" s="35"/>
      <c r="K597" s="35"/>
      <c r="L597" s="35"/>
      <c r="M597" s="35"/>
      <c r="N597" s="35"/>
      <c r="O597" s="35"/>
      <c r="P597" s="35"/>
      <c r="Q597" s="35"/>
      <c r="R597" s="35"/>
      <c r="S597" s="35"/>
      <c r="T597" s="35"/>
      <c r="U597" s="35"/>
      <c r="V597" s="35"/>
      <c r="W597" s="35"/>
      <c r="X597" s="35"/>
      <c r="Y597" s="35"/>
      <c r="Z597" s="35"/>
    </row>
    <row r="598" spans="9:26" ht="15.75" customHeight="1" x14ac:dyDescent="0.3">
      <c r="I598" s="35"/>
      <c r="J598" s="35"/>
      <c r="K598" s="35"/>
      <c r="L598" s="35"/>
      <c r="M598" s="35"/>
      <c r="N598" s="35"/>
      <c r="O598" s="35"/>
      <c r="P598" s="35"/>
      <c r="Q598" s="35"/>
      <c r="R598" s="35"/>
      <c r="S598" s="35"/>
      <c r="T598" s="35"/>
      <c r="U598" s="35"/>
      <c r="V598" s="35"/>
      <c r="W598" s="35"/>
      <c r="X598" s="35"/>
      <c r="Y598" s="35"/>
      <c r="Z598" s="35"/>
    </row>
    <row r="599" spans="9:26" ht="15.75" customHeight="1" x14ac:dyDescent="0.3">
      <c r="I599" s="35"/>
      <c r="J599" s="35"/>
      <c r="K599" s="35"/>
      <c r="L599" s="35"/>
      <c r="M599" s="35"/>
      <c r="N599" s="35"/>
      <c r="O599" s="35"/>
      <c r="P599" s="35"/>
      <c r="Q599" s="35"/>
      <c r="R599" s="35"/>
      <c r="S599" s="35"/>
      <c r="T599" s="35"/>
      <c r="U599" s="35"/>
      <c r="V599" s="35"/>
      <c r="W599" s="35"/>
      <c r="X599" s="35"/>
      <c r="Y599" s="35"/>
      <c r="Z599" s="35"/>
    </row>
    <row r="600" spans="9:26" ht="15.75" customHeight="1" x14ac:dyDescent="0.3">
      <c r="I600" s="35"/>
      <c r="J600" s="35"/>
      <c r="K600" s="35"/>
      <c r="L600" s="35"/>
      <c r="M600" s="35"/>
      <c r="N600" s="35"/>
      <c r="O600" s="35"/>
      <c r="P600" s="35"/>
      <c r="Q600" s="35"/>
      <c r="R600" s="35"/>
      <c r="S600" s="35"/>
      <c r="T600" s="35"/>
      <c r="U600" s="35"/>
      <c r="V600" s="35"/>
      <c r="W600" s="35"/>
      <c r="X600" s="35"/>
      <c r="Y600" s="35"/>
      <c r="Z600" s="35"/>
    </row>
    <row r="601" spans="9:26" ht="15.75" customHeight="1" x14ac:dyDescent="0.3">
      <c r="I601" s="35"/>
      <c r="J601" s="35"/>
      <c r="K601" s="35"/>
      <c r="L601" s="35"/>
      <c r="M601" s="35"/>
      <c r="N601" s="35"/>
      <c r="O601" s="35"/>
      <c r="P601" s="35"/>
      <c r="Q601" s="35"/>
      <c r="R601" s="35"/>
      <c r="S601" s="35"/>
      <c r="T601" s="35"/>
      <c r="U601" s="35"/>
      <c r="V601" s="35"/>
      <c r="W601" s="35"/>
      <c r="X601" s="35"/>
      <c r="Y601" s="35"/>
      <c r="Z601" s="35"/>
    </row>
    <row r="602" spans="9:26" ht="15.75" customHeight="1" x14ac:dyDescent="0.3">
      <c r="I602" s="35"/>
      <c r="J602" s="35"/>
      <c r="K602" s="35"/>
      <c r="L602" s="35"/>
      <c r="M602" s="35"/>
      <c r="N602" s="35"/>
      <c r="O602" s="35"/>
      <c r="P602" s="35"/>
      <c r="Q602" s="35"/>
      <c r="R602" s="35"/>
      <c r="S602" s="35"/>
      <c r="T602" s="35"/>
      <c r="U602" s="35"/>
      <c r="V602" s="35"/>
      <c r="W602" s="35"/>
      <c r="X602" s="35"/>
      <c r="Y602" s="35"/>
      <c r="Z602" s="35"/>
    </row>
    <row r="603" spans="9:26" ht="15.75" customHeight="1" x14ac:dyDescent="0.3">
      <c r="I603" s="35"/>
      <c r="J603" s="35"/>
      <c r="K603" s="35"/>
      <c r="L603" s="35"/>
      <c r="M603" s="35"/>
      <c r="N603" s="35"/>
      <c r="O603" s="35"/>
      <c r="P603" s="35"/>
      <c r="Q603" s="35"/>
      <c r="R603" s="35"/>
      <c r="S603" s="35"/>
      <c r="T603" s="35"/>
      <c r="U603" s="35"/>
      <c r="V603" s="35"/>
      <c r="W603" s="35"/>
      <c r="X603" s="35"/>
      <c r="Y603" s="35"/>
      <c r="Z603" s="35"/>
    </row>
    <row r="604" spans="9:26" ht="15.75" customHeight="1" x14ac:dyDescent="0.3">
      <c r="I604" s="35"/>
      <c r="J604" s="35"/>
      <c r="K604" s="35"/>
      <c r="L604" s="35"/>
      <c r="M604" s="35"/>
      <c r="N604" s="35"/>
      <c r="O604" s="35"/>
      <c r="P604" s="35"/>
      <c r="Q604" s="35"/>
      <c r="R604" s="35"/>
      <c r="S604" s="35"/>
      <c r="T604" s="35"/>
      <c r="U604" s="35"/>
      <c r="V604" s="35"/>
      <c r="W604" s="35"/>
      <c r="X604" s="35"/>
      <c r="Y604" s="35"/>
      <c r="Z604" s="35"/>
    </row>
    <row r="605" spans="9:26" ht="15.75" customHeight="1" x14ac:dyDescent="0.3">
      <c r="I605" s="35"/>
      <c r="J605" s="35"/>
      <c r="K605" s="35"/>
      <c r="L605" s="35"/>
      <c r="M605" s="35"/>
      <c r="N605" s="35"/>
      <c r="O605" s="35"/>
      <c r="P605" s="35"/>
      <c r="Q605" s="35"/>
      <c r="R605" s="35"/>
      <c r="S605" s="35"/>
      <c r="T605" s="35"/>
      <c r="U605" s="35"/>
      <c r="V605" s="35"/>
      <c r="W605" s="35"/>
      <c r="X605" s="35"/>
      <c r="Y605" s="35"/>
      <c r="Z605" s="35"/>
    </row>
    <row r="606" spans="9:26" ht="15.75" customHeight="1" x14ac:dyDescent="0.3">
      <c r="I606" s="35"/>
      <c r="J606" s="35"/>
      <c r="K606" s="35"/>
      <c r="L606" s="35"/>
      <c r="M606" s="35"/>
      <c r="N606" s="35"/>
      <c r="O606" s="35"/>
      <c r="P606" s="35"/>
      <c r="Q606" s="35"/>
      <c r="R606" s="35"/>
      <c r="S606" s="35"/>
      <c r="T606" s="35"/>
      <c r="U606" s="35"/>
      <c r="V606" s="35"/>
      <c r="W606" s="35"/>
      <c r="X606" s="35"/>
      <c r="Y606" s="35"/>
      <c r="Z606" s="35"/>
    </row>
    <row r="607" spans="9:26" ht="15.75" customHeight="1" x14ac:dyDescent="0.3">
      <c r="I607" s="35"/>
      <c r="J607" s="35"/>
      <c r="K607" s="35"/>
      <c r="L607" s="35"/>
      <c r="M607" s="35"/>
      <c r="N607" s="35"/>
      <c r="O607" s="35"/>
      <c r="P607" s="35"/>
      <c r="Q607" s="35"/>
      <c r="R607" s="35"/>
      <c r="S607" s="35"/>
      <c r="T607" s="35"/>
      <c r="U607" s="35"/>
      <c r="V607" s="35"/>
      <c r="W607" s="35"/>
      <c r="X607" s="35"/>
      <c r="Y607" s="35"/>
      <c r="Z607" s="35"/>
    </row>
    <row r="608" spans="9:26" ht="15.75" customHeight="1" x14ac:dyDescent="0.3">
      <c r="I608" s="35"/>
      <c r="J608" s="35"/>
      <c r="K608" s="35"/>
      <c r="L608" s="35"/>
      <c r="M608" s="35"/>
      <c r="N608" s="35"/>
      <c r="O608" s="35"/>
      <c r="P608" s="35"/>
      <c r="Q608" s="35"/>
      <c r="R608" s="35"/>
      <c r="S608" s="35"/>
      <c r="T608" s="35"/>
      <c r="U608" s="35"/>
      <c r="V608" s="35"/>
      <c r="W608" s="35"/>
      <c r="X608" s="35"/>
      <c r="Y608" s="35"/>
      <c r="Z608" s="35"/>
    </row>
    <row r="609" spans="9:26" ht="15.75" customHeight="1" x14ac:dyDescent="0.3">
      <c r="I609" s="35"/>
      <c r="J609" s="35"/>
      <c r="K609" s="35"/>
      <c r="L609" s="35"/>
      <c r="M609" s="35"/>
      <c r="N609" s="35"/>
      <c r="O609" s="35"/>
      <c r="P609" s="35"/>
      <c r="Q609" s="35"/>
      <c r="R609" s="35"/>
      <c r="S609" s="35"/>
      <c r="T609" s="35"/>
      <c r="U609" s="35"/>
      <c r="V609" s="35"/>
      <c r="W609" s="35"/>
      <c r="X609" s="35"/>
      <c r="Y609" s="35"/>
      <c r="Z609" s="35"/>
    </row>
    <row r="610" spans="9:26" ht="15.75" customHeight="1" x14ac:dyDescent="0.3">
      <c r="I610" s="35"/>
      <c r="J610" s="35"/>
      <c r="K610" s="35"/>
      <c r="L610" s="35"/>
      <c r="M610" s="35"/>
      <c r="N610" s="35"/>
      <c r="O610" s="35"/>
      <c r="P610" s="35"/>
      <c r="Q610" s="35"/>
      <c r="R610" s="35"/>
      <c r="S610" s="35"/>
      <c r="T610" s="35"/>
      <c r="U610" s="35"/>
      <c r="V610" s="35"/>
      <c r="W610" s="35"/>
      <c r="X610" s="35"/>
      <c r="Y610" s="35"/>
      <c r="Z610" s="35"/>
    </row>
    <row r="611" spans="9:26" ht="15.75" customHeight="1" x14ac:dyDescent="0.3">
      <c r="I611" s="35"/>
      <c r="J611" s="35"/>
      <c r="K611" s="35"/>
      <c r="L611" s="35"/>
      <c r="M611" s="35"/>
      <c r="N611" s="35"/>
      <c r="O611" s="35"/>
      <c r="P611" s="35"/>
      <c r="Q611" s="35"/>
      <c r="R611" s="35"/>
      <c r="S611" s="35"/>
      <c r="T611" s="35"/>
      <c r="U611" s="35"/>
      <c r="V611" s="35"/>
      <c r="W611" s="35"/>
      <c r="X611" s="35"/>
      <c r="Y611" s="35"/>
      <c r="Z611" s="35"/>
    </row>
    <row r="612" spans="9:26" ht="15.75" customHeight="1" x14ac:dyDescent="0.3">
      <c r="I612" s="35"/>
      <c r="J612" s="35"/>
      <c r="K612" s="35"/>
      <c r="L612" s="35"/>
      <c r="M612" s="35"/>
      <c r="N612" s="35"/>
      <c r="O612" s="35"/>
      <c r="P612" s="35"/>
      <c r="Q612" s="35"/>
      <c r="R612" s="35"/>
      <c r="S612" s="35"/>
      <c r="T612" s="35"/>
      <c r="U612" s="35"/>
      <c r="V612" s="35"/>
      <c r="W612" s="35"/>
      <c r="X612" s="35"/>
      <c r="Y612" s="35"/>
      <c r="Z612" s="35"/>
    </row>
    <row r="613" spans="9:26" ht="15.75" customHeight="1" x14ac:dyDescent="0.3">
      <c r="I613" s="35"/>
      <c r="J613" s="35"/>
      <c r="K613" s="35"/>
      <c r="L613" s="35"/>
      <c r="M613" s="35"/>
      <c r="N613" s="35"/>
      <c r="O613" s="35"/>
      <c r="P613" s="35"/>
      <c r="Q613" s="35"/>
      <c r="R613" s="35"/>
      <c r="S613" s="35"/>
      <c r="T613" s="35"/>
      <c r="U613" s="35"/>
      <c r="V613" s="35"/>
      <c r="W613" s="35"/>
      <c r="X613" s="35"/>
      <c r="Y613" s="35"/>
      <c r="Z613" s="35"/>
    </row>
    <row r="614" spans="9:26" ht="15.75" customHeight="1" x14ac:dyDescent="0.3">
      <c r="I614" s="35"/>
      <c r="J614" s="35"/>
      <c r="K614" s="35"/>
      <c r="L614" s="35"/>
      <c r="M614" s="35"/>
      <c r="N614" s="35"/>
      <c r="O614" s="35"/>
      <c r="P614" s="35"/>
      <c r="Q614" s="35"/>
      <c r="R614" s="35"/>
      <c r="S614" s="35"/>
      <c r="T614" s="35"/>
      <c r="U614" s="35"/>
      <c r="V614" s="35"/>
      <c r="W614" s="35"/>
      <c r="X614" s="35"/>
      <c r="Y614" s="35"/>
      <c r="Z614" s="35"/>
    </row>
    <row r="615" spans="9:26" ht="15.75" customHeight="1" x14ac:dyDescent="0.3">
      <c r="I615" s="35"/>
      <c r="J615" s="35"/>
      <c r="K615" s="35"/>
      <c r="L615" s="35"/>
      <c r="M615" s="35"/>
      <c r="N615" s="35"/>
      <c r="O615" s="35"/>
      <c r="P615" s="35"/>
      <c r="Q615" s="35"/>
      <c r="R615" s="35"/>
      <c r="S615" s="35"/>
      <c r="T615" s="35"/>
      <c r="U615" s="35"/>
      <c r="V615" s="35"/>
      <c r="W615" s="35"/>
      <c r="X615" s="35"/>
      <c r="Y615" s="35"/>
      <c r="Z615" s="35"/>
    </row>
    <row r="616" spans="9:26" ht="15.75" customHeight="1" x14ac:dyDescent="0.3">
      <c r="I616" s="35"/>
      <c r="J616" s="35"/>
      <c r="K616" s="35"/>
      <c r="L616" s="35"/>
      <c r="M616" s="35"/>
      <c r="N616" s="35"/>
      <c r="O616" s="35"/>
      <c r="P616" s="35"/>
      <c r="Q616" s="35"/>
      <c r="R616" s="35"/>
      <c r="S616" s="35"/>
      <c r="T616" s="35"/>
      <c r="U616" s="35"/>
      <c r="V616" s="35"/>
      <c r="W616" s="35"/>
      <c r="X616" s="35"/>
      <c r="Y616" s="35"/>
      <c r="Z616" s="35"/>
    </row>
    <row r="617" spans="9:26" ht="15.75" customHeight="1" x14ac:dyDescent="0.3">
      <c r="I617" s="35"/>
      <c r="J617" s="35"/>
      <c r="K617" s="35"/>
      <c r="L617" s="35"/>
      <c r="M617" s="35"/>
      <c r="N617" s="35"/>
      <c r="O617" s="35"/>
      <c r="P617" s="35"/>
      <c r="Q617" s="35"/>
      <c r="R617" s="35"/>
      <c r="S617" s="35"/>
      <c r="T617" s="35"/>
      <c r="U617" s="35"/>
      <c r="V617" s="35"/>
      <c r="W617" s="35"/>
      <c r="X617" s="35"/>
      <c r="Y617" s="35"/>
      <c r="Z617" s="35"/>
    </row>
    <row r="618" spans="9:26" ht="15.75" customHeight="1" x14ac:dyDescent="0.3">
      <c r="I618" s="35"/>
      <c r="J618" s="35"/>
      <c r="K618" s="35"/>
      <c r="L618" s="35"/>
      <c r="M618" s="35"/>
      <c r="N618" s="35"/>
      <c r="O618" s="35"/>
      <c r="P618" s="35"/>
      <c r="Q618" s="35"/>
      <c r="R618" s="35"/>
      <c r="S618" s="35"/>
      <c r="T618" s="35"/>
      <c r="U618" s="35"/>
      <c r="V618" s="35"/>
      <c r="W618" s="35"/>
      <c r="X618" s="35"/>
      <c r="Y618" s="35"/>
      <c r="Z618" s="35"/>
    </row>
    <row r="619" spans="9:26" ht="15.75" customHeight="1" x14ac:dyDescent="0.3">
      <c r="I619" s="35"/>
      <c r="J619" s="35"/>
      <c r="K619" s="35"/>
      <c r="L619" s="35"/>
      <c r="M619" s="35"/>
      <c r="N619" s="35"/>
      <c r="O619" s="35"/>
      <c r="P619" s="35"/>
      <c r="Q619" s="35"/>
      <c r="R619" s="35"/>
      <c r="S619" s="35"/>
      <c r="T619" s="35"/>
      <c r="U619" s="35"/>
      <c r="V619" s="35"/>
      <c r="W619" s="35"/>
      <c r="X619" s="35"/>
      <c r="Y619" s="35"/>
      <c r="Z619" s="35"/>
    </row>
    <row r="620" spans="9:26" ht="15.75" customHeight="1" x14ac:dyDescent="0.3">
      <c r="I620" s="35"/>
      <c r="J620" s="35"/>
      <c r="K620" s="35"/>
      <c r="L620" s="35"/>
      <c r="M620" s="35"/>
      <c r="N620" s="35"/>
      <c r="O620" s="35"/>
      <c r="P620" s="35"/>
      <c r="Q620" s="35"/>
      <c r="R620" s="35"/>
      <c r="S620" s="35"/>
      <c r="T620" s="35"/>
      <c r="U620" s="35"/>
      <c r="V620" s="35"/>
      <c r="W620" s="35"/>
      <c r="X620" s="35"/>
      <c r="Y620" s="35"/>
      <c r="Z620" s="35"/>
    </row>
    <row r="621" spans="9:26" ht="15.75" customHeight="1" x14ac:dyDescent="0.3">
      <c r="I621" s="35"/>
      <c r="J621" s="35"/>
      <c r="K621" s="35"/>
      <c r="L621" s="35"/>
      <c r="M621" s="35"/>
      <c r="N621" s="35"/>
      <c r="O621" s="35"/>
      <c r="P621" s="35"/>
      <c r="Q621" s="35"/>
      <c r="R621" s="35"/>
      <c r="S621" s="35"/>
      <c r="T621" s="35"/>
      <c r="U621" s="35"/>
      <c r="V621" s="35"/>
      <c r="W621" s="35"/>
      <c r="X621" s="35"/>
      <c r="Y621" s="35"/>
      <c r="Z621" s="35"/>
    </row>
    <row r="622" spans="9:26" ht="15.75" customHeight="1" x14ac:dyDescent="0.3">
      <c r="I622" s="35"/>
      <c r="J622" s="35"/>
      <c r="K622" s="35"/>
      <c r="L622" s="35"/>
      <c r="M622" s="35"/>
      <c r="N622" s="35"/>
      <c r="O622" s="35"/>
      <c r="P622" s="35"/>
      <c r="Q622" s="35"/>
      <c r="R622" s="35"/>
      <c r="S622" s="35"/>
      <c r="T622" s="35"/>
      <c r="U622" s="35"/>
      <c r="V622" s="35"/>
      <c r="W622" s="35"/>
      <c r="X622" s="35"/>
      <c r="Y622" s="35"/>
      <c r="Z622" s="35"/>
    </row>
    <row r="623" spans="9:26" ht="15.75" customHeight="1" x14ac:dyDescent="0.3">
      <c r="I623" s="35"/>
      <c r="J623" s="35"/>
      <c r="K623" s="35"/>
      <c r="L623" s="35"/>
      <c r="M623" s="35"/>
      <c r="N623" s="35"/>
      <c r="O623" s="35"/>
      <c r="P623" s="35"/>
      <c r="Q623" s="35"/>
      <c r="R623" s="35"/>
      <c r="S623" s="35"/>
      <c r="T623" s="35"/>
      <c r="U623" s="35"/>
      <c r="V623" s="35"/>
      <c r="W623" s="35"/>
      <c r="X623" s="35"/>
      <c r="Y623" s="35"/>
      <c r="Z623" s="35"/>
    </row>
    <row r="624" spans="9:26" ht="15.75" customHeight="1" x14ac:dyDescent="0.3">
      <c r="I624" s="35"/>
      <c r="J624" s="35"/>
      <c r="K624" s="35"/>
      <c r="L624" s="35"/>
      <c r="M624" s="35"/>
      <c r="N624" s="35"/>
      <c r="O624" s="35"/>
      <c r="P624" s="35"/>
      <c r="Q624" s="35"/>
      <c r="R624" s="35"/>
      <c r="S624" s="35"/>
      <c r="T624" s="35"/>
      <c r="U624" s="35"/>
      <c r="V624" s="35"/>
      <c r="W624" s="35"/>
      <c r="X624" s="35"/>
      <c r="Y624" s="35"/>
      <c r="Z624" s="35"/>
    </row>
    <row r="625" spans="9:26" ht="15.75" customHeight="1" x14ac:dyDescent="0.3">
      <c r="I625" s="35"/>
      <c r="J625" s="35"/>
      <c r="K625" s="35"/>
      <c r="L625" s="35"/>
      <c r="M625" s="35"/>
      <c r="N625" s="35"/>
      <c r="O625" s="35"/>
      <c r="P625" s="35"/>
      <c r="Q625" s="35"/>
      <c r="R625" s="35"/>
      <c r="S625" s="35"/>
      <c r="T625" s="35"/>
      <c r="U625" s="35"/>
      <c r="V625" s="35"/>
      <c r="W625" s="35"/>
      <c r="X625" s="35"/>
      <c r="Y625" s="35"/>
      <c r="Z625" s="35"/>
    </row>
    <row r="626" spans="9:26" ht="15.75" customHeight="1" x14ac:dyDescent="0.3">
      <c r="I626" s="35"/>
      <c r="J626" s="35"/>
      <c r="K626" s="35"/>
      <c r="L626" s="35"/>
      <c r="M626" s="35"/>
      <c r="N626" s="35"/>
      <c r="O626" s="35"/>
      <c r="P626" s="35"/>
      <c r="Q626" s="35"/>
      <c r="R626" s="35"/>
      <c r="S626" s="35"/>
      <c r="T626" s="35"/>
      <c r="U626" s="35"/>
      <c r="V626" s="35"/>
      <c r="W626" s="35"/>
      <c r="X626" s="35"/>
      <c r="Y626" s="35"/>
      <c r="Z626" s="35"/>
    </row>
    <row r="627" spans="9:26" ht="15.75" customHeight="1" x14ac:dyDescent="0.3">
      <c r="I627" s="35"/>
      <c r="J627" s="35"/>
      <c r="K627" s="35"/>
      <c r="L627" s="35"/>
      <c r="M627" s="35"/>
      <c r="N627" s="35"/>
      <c r="O627" s="35"/>
      <c r="P627" s="35"/>
      <c r="Q627" s="35"/>
      <c r="R627" s="35"/>
      <c r="S627" s="35"/>
      <c r="T627" s="35"/>
      <c r="U627" s="35"/>
      <c r="V627" s="35"/>
      <c r="W627" s="35"/>
      <c r="X627" s="35"/>
      <c r="Y627" s="35"/>
      <c r="Z627" s="35"/>
    </row>
    <row r="628" spans="9:26" ht="15.75" customHeight="1" x14ac:dyDescent="0.3">
      <c r="I628" s="35"/>
      <c r="J628" s="35"/>
      <c r="K628" s="35"/>
      <c r="L628" s="35"/>
      <c r="M628" s="35"/>
      <c r="N628" s="35"/>
      <c r="O628" s="35"/>
      <c r="P628" s="35"/>
      <c r="Q628" s="35"/>
      <c r="R628" s="35"/>
      <c r="S628" s="35"/>
      <c r="T628" s="35"/>
      <c r="U628" s="35"/>
      <c r="V628" s="35"/>
      <c r="W628" s="35"/>
      <c r="X628" s="35"/>
      <c r="Y628" s="35"/>
      <c r="Z628" s="35"/>
    </row>
    <row r="629" spans="9:26" ht="15.75" customHeight="1" x14ac:dyDescent="0.3">
      <c r="I629" s="35"/>
      <c r="J629" s="35"/>
      <c r="K629" s="35"/>
      <c r="L629" s="35"/>
      <c r="M629" s="35"/>
      <c r="N629" s="35"/>
      <c r="O629" s="35"/>
      <c r="P629" s="35"/>
      <c r="Q629" s="35"/>
      <c r="R629" s="35"/>
      <c r="S629" s="35"/>
      <c r="T629" s="35"/>
      <c r="U629" s="35"/>
      <c r="V629" s="35"/>
      <c r="W629" s="35"/>
      <c r="X629" s="35"/>
      <c r="Y629" s="35"/>
      <c r="Z629" s="35"/>
    </row>
    <row r="630" spans="9:26" ht="15.75" customHeight="1" x14ac:dyDescent="0.3">
      <c r="I630" s="35"/>
      <c r="J630" s="35"/>
      <c r="K630" s="35"/>
      <c r="L630" s="35"/>
      <c r="M630" s="35"/>
      <c r="N630" s="35"/>
      <c r="O630" s="35"/>
      <c r="P630" s="35"/>
      <c r="Q630" s="35"/>
      <c r="R630" s="35"/>
      <c r="S630" s="35"/>
      <c r="T630" s="35"/>
      <c r="U630" s="35"/>
      <c r="V630" s="35"/>
      <c r="W630" s="35"/>
      <c r="X630" s="35"/>
      <c r="Y630" s="35"/>
      <c r="Z630" s="35"/>
    </row>
    <row r="631" spans="9:26" ht="15.75" customHeight="1" x14ac:dyDescent="0.3">
      <c r="I631" s="35"/>
      <c r="J631" s="35"/>
      <c r="K631" s="35"/>
      <c r="L631" s="35"/>
      <c r="M631" s="35"/>
      <c r="N631" s="35"/>
      <c r="O631" s="35"/>
      <c r="P631" s="35"/>
      <c r="Q631" s="35"/>
      <c r="R631" s="35"/>
      <c r="S631" s="35"/>
      <c r="T631" s="35"/>
      <c r="U631" s="35"/>
      <c r="V631" s="35"/>
      <c r="W631" s="35"/>
      <c r="X631" s="35"/>
      <c r="Y631" s="35"/>
      <c r="Z631" s="35"/>
    </row>
    <row r="632" spans="9:26" ht="15.75" customHeight="1" x14ac:dyDescent="0.3">
      <c r="I632" s="35"/>
      <c r="J632" s="35"/>
      <c r="K632" s="35"/>
      <c r="L632" s="35"/>
      <c r="M632" s="35"/>
      <c r="N632" s="35"/>
      <c r="O632" s="35"/>
      <c r="P632" s="35"/>
      <c r="Q632" s="35"/>
      <c r="R632" s="35"/>
      <c r="S632" s="35"/>
      <c r="T632" s="35"/>
      <c r="U632" s="35"/>
      <c r="V632" s="35"/>
      <c r="W632" s="35"/>
      <c r="X632" s="35"/>
      <c r="Y632" s="35"/>
      <c r="Z632" s="35"/>
    </row>
    <row r="633" spans="9:26" ht="15.75" customHeight="1" x14ac:dyDescent="0.3">
      <c r="I633" s="35"/>
      <c r="J633" s="35"/>
      <c r="K633" s="35"/>
      <c r="L633" s="35"/>
      <c r="M633" s="35"/>
      <c r="N633" s="35"/>
      <c r="O633" s="35"/>
      <c r="P633" s="35"/>
      <c r="Q633" s="35"/>
      <c r="R633" s="35"/>
      <c r="S633" s="35"/>
      <c r="T633" s="35"/>
      <c r="U633" s="35"/>
      <c r="V633" s="35"/>
      <c r="W633" s="35"/>
      <c r="X633" s="35"/>
      <c r="Y633" s="35"/>
      <c r="Z633" s="35"/>
    </row>
    <row r="634" spans="9:26" ht="15.75" customHeight="1" x14ac:dyDescent="0.3">
      <c r="I634" s="35"/>
      <c r="J634" s="35"/>
      <c r="K634" s="35"/>
      <c r="L634" s="35"/>
      <c r="M634" s="35"/>
      <c r="N634" s="35"/>
      <c r="O634" s="35"/>
      <c r="P634" s="35"/>
      <c r="Q634" s="35"/>
      <c r="R634" s="35"/>
      <c r="S634" s="35"/>
      <c r="T634" s="35"/>
      <c r="U634" s="35"/>
      <c r="V634" s="35"/>
      <c r="W634" s="35"/>
      <c r="X634" s="35"/>
      <c r="Y634" s="35"/>
      <c r="Z634" s="35"/>
    </row>
    <row r="635" spans="9:26" ht="15.75" customHeight="1" x14ac:dyDescent="0.3">
      <c r="I635" s="35"/>
      <c r="J635" s="35"/>
      <c r="K635" s="35"/>
      <c r="L635" s="35"/>
      <c r="M635" s="35"/>
      <c r="N635" s="35"/>
      <c r="O635" s="35"/>
      <c r="P635" s="35"/>
      <c r="Q635" s="35"/>
      <c r="R635" s="35"/>
      <c r="S635" s="35"/>
      <c r="T635" s="35"/>
      <c r="U635" s="35"/>
      <c r="V635" s="35"/>
      <c r="W635" s="35"/>
      <c r="X635" s="35"/>
      <c r="Y635" s="35"/>
      <c r="Z635" s="35"/>
    </row>
    <row r="636" spans="9:26" ht="15.75" customHeight="1" x14ac:dyDescent="0.3">
      <c r="I636" s="35"/>
      <c r="J636" s="35"/>
      <c r="K636" s="35"/>
      <c r="L636" s="35"/>
      <c r="M636" s="35"/>
      <c r="N636" s="35"/>
      <c r="O636" s="35"/>
      <c r="P636" s="35"/>
      <c r="Q636" s="35"/>
      <c r="R636" s="35"/>
      <c r="S636" s="35"/>
      <c r="T636" s="35"/>
      <c r="U636" s="35"/>
      <c r="V636" s="35"/>
      <c r="W636" s="35"/>
      <c r="X636" s="35"/>
      <c r="Y636" s="35"/>
      <c r="Z636" s="35"/>
    </row>
    <row r="637" spans="9:26" ht="15.75" customHeight="1" x14ac:dyDescent="0.3">
      <c r="I637" s="35"/>
      <c r="J637" s="35"/>
      <c r="K637" s="35"/>
      <c r="L637" s="35"/>
      <c r="M637" s="35"/>
      <c r="N637" s="35"/>
      <c r="O637" s="35"/>
      <c r="P637" s="35"/>
      <c r="Q637" s="35"/>
      <c r="R637" s="35"/>
      <c r="S637" s="35"/>
      <c r="T637" s="35"/>
      <c r="U637" s="35"/>
      <c r="V637" s="35"/>
      <c r="W637" s="35"/>
      <c r="X637" s="35"/>
      <c r="Y637" s="35"/>
      <c r="Z637" s="35"/>
    </row>
    <row r="638" spans="9:26" ht="15.75" customHeight="1" x14ac:dyDescent="0.3">
      <c r="I638" s="35"/>
      <c r="J638" s="35"/>
      <c r="K638" s="35"/>
      <c r="L638" s="35"/>
      <c r="M638" s="35"/>
      <c r="N638" s="35"/>
      <c r="O638" s="35"/>
      <c r="P638" s="35"/>
      <c r="Q638" s="35"/>
      <c r="R638" s="35"/>
      <c r="S638" s="35"/>
      <c r="T638" s="35"/>
      <c r="U638" s="35"/>
      <c r="V638" s="35"/>
      <c r="W638" s="35"/>
      <c r="X638" s="35"/>
      <c r="Y638" s="35"/>
      <c r="Z638" s="35"/>
    </row>
    <row r="639" spans="9:26" ht="15.75" customHeight="1" x14ac:dyDescent="0.3">
      <c r="I639" s="35"/>
      <c r="J639" s="35"/>
      <c r="K639" s="35"/>
      <c r="L639" s="35"/>
      <c r="M639" s="35"/>
      <c r="N639" s="35"/>
      <c r="O639" s="35"/>
      <c r="P639" s="35"/>
      <c r="Q639" s="35"/>
      <c r="R639" s="35"/>
      <c r="S639" s="35"/>
      <c r="T639" s="35"/>
      <c r="U639" s="35"/>
      <c r="V639" s="35"/>
      <c r="W639" s="35"/>
      <c r="X639" s="35"/>
      <c r="Y639" s="35"/>
      <c r="Z639" s="35"/>
    </row>
    <row r="640" spans="9:26" ht="15.75" customHeight="1" x14ac:dyDescent="0.3">
      <c r="I640" s="35"/>
      <c r="J640" s="35"/>
      <c r="K640" s="35"/>
      <c r="L640" s="35"/>
      <c r="M640" s="35"/>
      <c r="N640" s="35"/>
      <c r="O640" s="35"/>
      <c r="P640" s="35"/>
      <c r="Q640" s="35"/>
      <c r="R640" s="35"/>
      <c r="S640" s="35"/>
      <c r="T640" s="35"/>
      <c r="U640" s="35"/>
      <c r="V640" s="35"/>
      <c r="W640" s="35"/>
      <c r="X640" s="35"/>
      <c r="Y640" s="35"/>
      <c r="Z640" s="35"/>
    </row>
    <row r="641" spans="9:26" ht="15.75" customHeight="1" x14ac:dyDescent="0.3">
      <c r="I641" s="35"/>
      <c r="J641" s="35"/>
      <c r="K641" s="35"/>
      <c r="L641" s="35"/>
      <c r="M641" s="35"/>
      <c r="N641" s="35"/>
      <c r="O641" s="35"/>
      <c r="P641" s="35"/>
      <c r="Q641" s="35"/>
      <c r="R641" s="35"/>
      <c r="S641" s="35"/>
      <c r="T641" s="35"/>
      <c r="U641" s="35"/>
      <c r="V641" s="35"/>
      <c r="W641" s="35"/>
      <c r="X641" s="35"/>
      <c r="Y641" s="35"/>
      <c r="Z641" s="35"/>
    </row>
    <row r="642" spans="9:26" ht="15.75" customHeight="1" x14ac:dyDescent="0.3">
      <c r="I642" s="35"/>
      <c r="J642" s="35"/>
      <c r="K642" s="35"/>
      <c r="L642" s="35"/>
      <c r="M642" s="35"/>
      <c r="N642" s="35"/>
      <c r="O642" s="35"/>
      <c r="P642" s="35"/>
      <c r="Q642" s="35"/>
      <c r="R642" s="35"/>
      <c r="S642" s="35"/>
      <c r="T642" s="35"/>
      <c r="U642" s="35"/>
      <c r="V642" s="35"/>
      <c r="W642" s="35"/>
      <c r="X642" s="35"/>
      <c r="Y642" s="35"/>
      <c r="Z642" s="35"/>
    </row>
    <row r="643" spans="9:26" ht="15.75" customHeight="1" x14ac:dyDescent="0.3">
      <c r="I643" s="35"/>
      <c r="J643" s="35"/>
      <c r="K643" s="35"/>
      <c r="L643" s="35"/>
      <c r="M643" s="35"/>
      <c r="N643" s="35"/>
      <c r="O643" s="35"/>
      <c r="P643" s="35"/>
      <c r="Q643" s="35"/>
      <c r="R643" s="35"/>
      <c r="S643" s="35"/>
      <c r="T643" s="35"/>
      <c r="U643" s="35"/>
      <c r="V643" s="35"/>
      <c r="W643" s="35"/>
      <c r="X643" s="35"/>
      <c r="Y643" s="35"/>
      <c r="Z643" s="35"/>
    </row>
    <row r="644" spans="9:26" ht="15.75" customHeight="1" x14ac:dyDescent="0.3">
      <c r="I644" s="35"/>
      <c r="J644" s="35"/>
      <c r="K644" s="35"/>
      <c r="L644" s="35"/>
      <c r="M644" s="35"/>
      <c r="N644" s="35"/>
      <c r="O644" s="35"/>
      <c r="P644" s="35"/>
      <c r="Q644" s="35"/>
      <c r="R644" s="35"/>
      <c r="S644" s="35"/>
      <c r="T644" s="35"/>
      <c r="U644" s="35"/>
      <c r="V644" s="35"/>
      <c r="W644" s="35"/>
      <c r="X644" s="35"/>
      <c r="Y644" s="35"/>
      <c r="Z644" s="35"/>
    </row>
    <row r="645" spans="9:26" ht="15.75" customHeight="1" x14ac:dyDescent="0.3">
      <c r="I645" s="35"/>
      <c r="J645" s="35"/>
      <c r="K645" s="35"/>
      <c r="L645" s="35"/>
      <c r="M645" s="35"/>
      <c r="N645" s="35"/>
      <c r="O645" s="35"/>
      <c r="P645" s="35"/>
      <c r="Q645" s="35"/>
      <c r="R645" s="35"/>
      <c r="S645" s="35"/>
      <c r="T645" s="35"/>
      <c r="U645" s="35"/>
      <c r="V645" s="35"/>
      <c r="W645" s="35"/>
      <c r="X645" s="35"/>
      <c r="Y645" s="35"/>
      <c r="Z645" s="35"/>
    </row>
    <row r="646" spans="9:26" ht="15.75" customHeight="1" x14ac:dyDescent="0.3">
      <c r="I646" s="35"/>
      <c r="J646" s="35"/>
      <c r="K646" s="35"/>
      <c r="L646" s="35"/>
      <c r="M646" s="35"/>
      <c r="N646" s="35"/>
      <c r="O646" s="35"/>
      <c r="P646" s="35"/>
      <c r="Q646" s="35"/>
      <c r="R646" s="35"/>
      <c r="S646" s="35"/>
      <c r="T646" s="35"/>
      <c r="U646" s="35"/>
      <c r="V646" s="35"/>
      <c r="W646" s="35"/>
      <c r="X646" s="35"/>
      <c r="Y646" s="35"/>
      <c r="Z646" s="35"/>
    </row>
    <row r="647" spans="9:26" ht="15.75" customHeight="1" x14ac:dyDescent="0.3">
      <c r="I647" s="35"/>
      <c r="J647" s="35"/>
      <c r="K647" s="35"/>
      <c r="L647" s="35"/>
      <c r="M647" s="35"/>
      <c r="N647" s="35"/>
      <c r="O647" s="35"/>
      <c r="P647" s="35"/>
      <c r="Q647" s="35"/>
      <c r="R647" s="35"/>
      <c r="S647" s="35"/>
      <c r="T647" s="35"/>
      <c r="U647" s="35"/>
      <c r="V647" s="35"/>
      <c r="W647" s="35"/>
      <c r="X647" s="35"/>
      <c r="Y647" s="35"/>
      <c r="Z647" s="35"/>
    </row>
    <row r="648" spans="9:26" ht="15.75" customHeight="1" x14ac:dyDescent="0.3">
      <c r="I648" s="35"/>
      <c r="J648" s="35"/>
      <c r="K648" s="35"/>
      <c r="L648" s="35"/>
      <c r="M648" s="35"/>
      <c r="N648" s="35"/>
      <c r="O648" s="35"/>
      <c r="P648" s="35"/>
      <c r="Q648" s="35"/>
      <c r="R648" s="35"/>
      <c r="S648" s="35"/>
      <c r="T648" s="35"/>
      <c r="U648" s="35"/>
      <c r="V648" s="35"/>
      <c r="W648" s="35"/>
      <c r="X648" s="35"/>
      <c r="Y648" s="35"/>
      <c r="Z648" s="35"/>
    </row>
    <row r="649" spans="9:26" ht="15.75" customHeight="1" x14ac:dyDescent="0.3">
      <c r="I649" s="35"/>
      <c r="J649" s="35"/>
      <c r="K649" s="35"/>
      <c r="L649" s="35"/>
      <c r="M649" s="35"/>
      <c r="N649" s="35"/>
      <c r="O649" s="35"/>
      <c r="P649" s="35"/>
      <c r="Q649" s="35"/>
      <c r="R649" s="35"/>
      <c r="S649" s="35"/>
      <c r="T649" s="35"/>
      <c r="U649" s="35"/>
      <c r="V649" s="35"/>
      <c r="W649" s="35"/>
      <c r="X649" s="35"/>
      <c r="Y649" s="35"/>
      <c r="Z649" s="35"/>
    </row>
    <row r="650" spans="9:26" ht="15.75" customHeight="1" x14ac:dyDescent="0.3">
      <c r="I650" s="35"/>
      <c r="J650" s="35"/>
      <c r="K650" s="35"/>
      <c r="L650" s="35"/>
      <c r="M650" s="35"/>
      <c r="N650" s="35"/>
      <c r="O650" s="35"/>
      <c r="P650" s="35"/>
      <c r="Q650" s="35"/>
      <c r="R650" s="35"/>
      <c r="S650" s="35"/>
      <c r="T650" s="35"/>
      <c r="U650" s="35"/>
      <c r="V650" s="35"/>
      <c r="W650" s="35"/>
      <c r="X650" s="35"/>
      <c r="Y650" s="35"/>
      <c r="Z650" s="35"/>
    </row>
    <row r="651" spans="9:26" ht="15.75" customHeight="1" x14ac:dyDescent="0.3">
      <c r="I651" s="35"/>
      <c r="J651" s="35"/>
      <c r="K651" s="35"/>
      <c r="L651" s="35"/>
      <c r="M651" s="35"/>
      <c r="N651" s="35"/>
      <c r="O651" s="35"/>
      <c r="P651" s="35"/>
      <c r="Q651" s="35"/>
      <c r="R651" s="35"/>
      <c r="S651" s="35"/>
      <c r="T651" s="35"/>
      <c r="U651" s="35"/>
      <c r="V651" s="35"/>
      <c r="W651" s="35"/>
      <c r="X651" s="35"/>
      <c r="Y651" s="35"/>
      <c r="Z651" s="35"/>
    </row>
    <row r="652" spans="9:26" ht="15.75" customHeight="1" x14ac:dyDescent="0.3">
      <c r="I652" s="35"/>
      <c r="J652" s="35"/>
      <c r="K652" s="35"/>
      <c r="L652" s="35"/>
      <c r="M652" s="35"/>
      <c r="N652" s="35"/>
      <c r="O652" s="35"/>
      <c r="P652" s="35"/>
      <c r="Q652" s="35"/>
      <c r="R652" s="35"/>
      <c r="S652" s="35"/>
      <c r="T652" s="35"/>
      <c r="U652" s="35"/>
      <c r="V652" s="35"/>
      <c r="W652" s="35"/>
      <c r="X652" s="35"/>
      <c r="Y652" s="35"/>
      <c r="Z652" s="35"/>
    </row>
    <row r="653" spans="9:26" ht="15.75" customHeight="1" x14ac:dyDescent="0.3">
      <c r="I653" s="35"/>
      <c r="J653" s="35"/>
      <c r="K653" s="35"/>
      <c r="L653" s="35"/>
      <c r="M653" s="35"/>
      <c r="N653" s="35"/>
      <c r="O653" s="35"/>
      <c r="P653" s="35"/>
      <c r="Q653" s="35"/>
      <c r="R653" s="35"/>
      <c r="S653" s="35"/>
      <c r="T653" s="35"/>
      <c r="U653" s="35"/>
      <c r="V653" s="35"/>
      <c r="W653" s="35"/>
      <c r="X653" s="35"/>
      <c r="Y653" s="35"/>
      <c r="Z653" s="35"/>
    </row>
    <row r="654" spans="9:26" ht="15.75" customHeight="1" x14ac:dyDescent="0.3">
      <c r="I654" s="35"/>
      <c r="J654" s="35"/>
      <c r="K654" s="35"/>
      <c r="L654" s="35"/>
      <c r="M654" s="35"/>
      <c r="N654" s="35"/>
      <c r="O654" s="35"/>
      <c r="P654" s="35"/>
      <c r="Q654" s="35"/>
      <c r="R654" s="35"/>
      <c r="S654" s="35"/>
      <c r="T654" s="35"/>
      <c r="U654" s="35"/>
      <c r="V654" s="35"/>
      <c r="W654" s="35"/>
      <c r="X654" s="35"/>
      <c r="Y654" s="35"/>
      <c r="Z654" s="35"/>
    </row>
    <row r="655" spans="9:26" ht="15.75" customHeight="1" x14ac:dyDescent="0.3">
      <c r="I655" s="35"/>
      <c r="J655" s="35"/>
      <c r="K655" s="35"/>
      <c r="L655" s="35"/>
      <c r="M655" s="35"/>
      <c r="N655" s="35"/>
      <c r="O655" s="35"/>
      <c r="P655" s="35"/>
      <c r="Q655" s="35"/>
      <c r="R655" s="35"/>
      <c r="S655" s="35"/>
      <c r="T655" s="35"/>
      <c r="U655" s="35"/>
      <c r="V655" s="35"/>
      <c r="W655" s="35"/>
      <c r="X655" s="35"/>
      <c r="Y655" s="35"/>
      <c r="Z655" s="35"/>
    </row>
    <row r="656" spans="9:26" ht="15.75" customHeight="1" x14ac:dyDescent="0.3">
      <c r="I656" s="35"/>
      <c r="J656" s="35"/>
      <c r="K656" s="35"/>
      <c r="L656" s="35"/>
      <c r="M656" s="35"/>
      <c r="N656" s="35"/>
      <c r="O656" s="35"/>
      <c r="P656" s="35"/>
      <c r="Q656" s="35"/>
      <c r="R656" s="35"/>
      <c r="S656" s="35"/>
      <c r="T656" s="35"/>
      <c r="U656" s="35"/>
      <c r="V656" s="35"/>
      <c r="W656" s="35"/>
      <c r="X656" s="35"/>
      <c r="Y656" s="35"/>
      <c r="Z656" s="35"/>
    </row>
    <row r="657" spans="9:26" ht="15.75" customHeight="1" x14ac:dyDescent="0.3">
      <c r="I657" s="35"/>
      <c r="J657" s="35"/>
      <c r="K657" s="35"/>
      <c r="L657" s="35"/>
      <c r="M657" s="35"/>
      <c r="N657" s="35"/>
      <c r="O657" s="35"/>
      <c r="P657" s="35"/>
      <c r="Q657" s="35"/>
      <c r="R657" s="35"/>
      <c r="S657" s="35"/>
      <c r="T657" s="35"/>
      <c r="U657" s="35"/>
      <c r="V657" s="35"/>
      <c r="W657" s="35"/>
      <c r="X657" s="35"/>
      <c r="Y657" s="35"/>
      <c r="Z657" s="35"/>
    </row>
    <row r="658" spans="9:26" ht="15.75" customHeight="1" x14ac:dyDescent="0.3">
      <c r="I658" s="35"/>
      <c r="J658" s="35"/>
      <c r="K658" s="35"/>
      <c r="L658" s="35"/>
      <c r="M658" s="35"/>
      <c r="N658" s="35"/>
      <c r="O658" s="35"/>
      <c r="P658" s="35"/>
      <c r="Q658" s="35"/>
      <c r="R658" s="35"/>
      <c r="S658" s="35"/>
      <c r="T658" s="35"/>
      <c r="U658" s="35"/>
      <c r="V658" s="35"/>
      <c r="W658" s="35"/>
      <c r="X658" s="35"/>
      <c r="Y658" s="35"/>
      <c r="Z658" s="35"/>
    </row>
    <row r="659" spans="9:26" ht="15.75" customHeight="1" x14ac:dyDescent="0.3">
      <c r="I659" s="35"/>
      <c r="J659" s="35"/>
      <c r="K659" s="35"/>
      <c r="L659" s="35"/>
      <c r="M659" s="35"/>
      <c r="N659" s="35"/>
      <c r="O659" s="35"/>
      <c r="P659" s="35"/>
      <c r="Q659" s="35"/>
      <c r="R659" s="35"/>
      <c r="S659" s="35"/>
      <c r="T659" s="35"/>
      <c r="U659" s="35"/>
      <c r="V659" s="35"/>
      <c r="W659" s="35"/>
      <c r="X659" s="35"/>
      <c r="Y659" s="35"/>
      <c r="Z659" s="35"/>
    </row>
    <row r="660" spans="9:26" ht="15.75" customHeight="1" x14ac:dyDescent="0.3">
      <c r="I660" s="35"/>
      <c r="J660" s="35"/>
      <c r="K660" s="35"/>
      <c r="L660" s="35"/>
      <c r="M660" s="35"/>
      <c r="N660" s="35"/>
      <c r="O660" s="35"/>
      <c r="P660" s="35"/>
      <c r="Q660" s="35"/>
      <c r="R660" s="35"/>
      <c r="S660" s="35"/>
      <c r="T660" s="35"/>
      <c r="U660" s="35"/>
      <c r="V660" s="35"/>
      <c r="W660" s="35"/>
      <c r="X660" s="35"/>
      <c r="Y660" s="35"/>
      <c r="Z660" s="35"/>
    </row>
    <row r="661" spans="9:26" ht="15.75" customHeight="1" x14ac:dyDescent="0.3">
      <c r="I661" s="35"/>
      <c r="J661" s="35"/>
      <c r="K661" s="35"/>
      <c r="L661" s="35"/>
      <c r="M661" s="35"/>
      <c r="N661" s="35"/>
      <c r="O661" s="35"/>
      <c r="P661" s="35"/>
      <c r="Q661" s="35"/>
      <c r="R661" s="35"/>
      <c r="S661" s="35"/>
      <c r="T661" s="35"/>
      <c r="U661" s="35"/>
      <c r="V661" s="35"/>
      <c r="W661" s="35"/>
      <c r="X661" s="35"/>
      <c r="Y661" s="35"/>
      <c r="Z661" s="35"/>
    </row>
    <row r="662" spans="9:26" ht="15.75" customHeight="1" x14ac:dyDescent="0.3">
      <c r="I662" s="35"/>
      <c r="J662" s="35"/>
      <c r="K662" s="35"/>
      <c r="L662" s="35"/>
      <c r="M662" s="35"/>
      <c r="N662" s="35"/>
      <c r="O662" s="35"/>
      <c r="P662" s="35"/>
      <c r="Q662" s="35"/>
      <c r="R662" s="35"/>
      <c r="S662" s="35"/>
      <c r="T662" s="35"/>
      <c r="U662" s="35"/>
      <c r="V662" s="35"/>
      <c r="W662" s="35"/>
      <c r="X662" s="35"/>
      <c r="Y662" s="35"/>
      <c r="Z662" s="35"/>
    </row>
    <row r="663" spans="9:26" ht="15.75" customHeight="1" x14ac:dyDescent="0.3">
      <c r="I663" s="35"/>
      <c r="J663" s="35"/>
      <c r="K663" s="35"/>
      <c r="L663" s="35"/>
      <c r="M663" s="35"/>
      <c r="N663" s="35"/>
      <c r="O663" s="35"/>
      <c r="P663" s="35"/>
      <c r="Q663" s="35"/>
      <c r="R663" s="35"/>
      <c r="S663" s="35"/>
      <c r="T663" s="35"/>
      <c r="U663" s="35"/>
      <c r="V663" s="35"/>
      <c r="W663" s="35"/>
      <c r="X663" s="35"/>
      <c r="Y663" s="35"/>
      <c r="Z663" s="35"/>
    </row>
    <row r="664" spans="9:26" ht="15.75" customHeight="1" x14ac:dyDescent="0.3">
      <c r="I664" s="35"/>
      <c r="J664" s="35"/>
      <c r="K664" s="35"/>
      <c r="L664" s="35"/>
      <c r="M664" s="35"/>
      <c r="N664" s="35"/>
      <c r="O664" s="35"/>
      <c r="P664" s="35"/>
      <c r="Q664" s="35"/>
      <c r="R664" s="35"/>
      <c r="S664" s="35"/>
      <c r="T664" s="35"/>
      <c r="U664" s="35"/>
      <c r="V664" s="35"/>
      <c r="W664" s="35"/>
      <c r="X664" s="35"/>
      <c r="Y664" s="35"/>
      <c r="Z664" s="35"/>
    </row>
    <row r="665" spans="9:26" ht="15.75" customHeight="1" x14ac:dyDescent="0.3">
      <c r="I665" s="35"/>
      <c r="J665" s="35"/>
      <c r="K665" s="35"/>
      <c r="L665" s="35"/>
      <c r="M665" s="35"/>
      <c r="N665" s="35"/>
      <c r="O665" s="35"/>
      <c r="P665" s="35"/>
      <c r="Q665" s="35"/>
      <c r="R665" s="35"/>
      <c r="S665" s="35"/>
      <c r="T665" s="35"/>
      <c r="U665" s="35"/>
      <c r="V665" s="35"/>
      <c r="W665" s="35"/>
      <c r="X665" s="35"/>
      <c r="Y665" s="35"/>
      <c r="Z665" s="35"/>
    </row>
    <row r="666" spans="9:26" ht="15.75" customHeight="1" x14ac:dyDescent="0.3">
      <c r="I666" s="35"/>
      <c r="J666" s="35"/>
      <c r="K666" s="35"/>
      <c r="L666" s="35"/>
      <c r="M666" s="35"/>
      <c r="N666" s="35"/>
      <c r="O666" s="35"/>
      <c r="P666" s="35"/>
      <c r="Q666" s="35"/>
      <c r="R666" s="35"/>
      <c r="S666" s="35"/>
      <c r="T666" s="35"/>
      <c r="U666" s="35"/>
      <c r="V666" s="35"/>
      <c r="W666" s="35"/>
      <c r="X666" s="35"/>
      <c r="Y666" s="35"/>
      <c r="Z666" s="35"/>
    </row>
    <row r="667" spans="9:26" ht="15.75" customHeight="1" x14ac:dyDescent="0.3">
      <c r="I667" s="35"/>
      <c r="J667" s="35"/>
      <c r="K667" s="35"/>
      <c r="L667" s="35"/>
      <c r="M667" s="35"/>
      <c r="N667" s="35"/>
      <c r="O667" s="35"/>
      <c r="P667" s="35"/>
      <c r="Q667" s="35"/>
      <c r="R667" s="35"/>
      <c r="S667" s="35"/>
      <c r="T667" s="35"/>
      <c r="U667" s="35"/>
      <c r="V667" s="35"/>
      <c r="W667" s="35"/>
      <c r="X667" s="35"/>
      <c r="Y667" s="35"/>
      <c r="Z667" s="35"/>
    </row>
    <row r="668" spans="9:26" ht="15.75" customHeight="1" x14ac:dyDescent="0.3">
      <c r="I668" s="35"/>
      <c r="J668" s="35"/>
      <c r="K668" s="35"/>
      <c r="L668" s="35"/>
      <c r="M668" s="35"/>
      <c r="N668" s="35"/>
      <c r="O668" s="35"/>
      <c r="P668" s="35"/>
      <c r="Q668" s="35"/>
      <c r="R668" s="35"/>
      <c r="S668" s="35"/>
      <c r="T668" s="35"/>
      <c r="U668" s="35"/>
      <c r="V668" s="35"/>
      <c r="W668" s="35"/>
      <c r="X668" s="35"/>
      <c r="Y668" s="35"/>
      <c r="Z668" s="35"/>
    </row>
    <row r="669" spans="9:26" ht="15.75" customHeight="1" x14ac:dyDescent="0.3">
      <c r="I669" s="35"/>
      <c r="J669" s="35"/>
      <c r="K669" s="35"/>
      <c r="L669" s="35"/>
      <c r="M669" s="35"/>
      <c r="N669" s="35"/>
      <c r="O669" s="35"/>
      <c r="P669" s="35"/>
      <c r="Q669" s="35"/>
      <c r="R669" s="35"/>
      <c r="S669" s="35"/>
      <c r="T669" s="35"/>
      <c r="U669" s="35"/>
      <c r="V669" s="35"/>
      <c r="W669" s="35"/>
      <c r="X669" s="35"/>
      <c r="Y669" s="35"/>
      <c r="Z669" s="35"/>
    </row>
    <row r="670" spans="9:26" ht="15.75" customHeight="1" x14ac:dyDescent="0.3">
      <c r="I670" s="35"/>
      <c r="J670" s="35"/>
      <c r="K670" s="35"/>
      <c r="L670" s="35"/>
      <c r="M670" s="35"/>
      <c r="N670" s="35"/>
      <c r="O670" s="35"/>
      <c r="P670" s="35"/>
      <c r="Q670" s="35"/>
      <c r="R670" s="35"/>
      <c r="S670" s="35"/>
      <c r="T670" s="35"/>
      <c r="U670" s="35"/>
      <c r="V670" s="35"/>
      <c r="W670" s="35"/>
      <c r="X670" s="35"/>
      <c r="Y670" s="35"/>
      <c r="Z670" s="35"/>
    </row>
    <row r="671" spans="9:26" ht="15.75" customHeight="1" x14ac:dyDescent="0.3">
      <c r="I671" s="35"/>
      <c r="J671" s="35"/>
      <c r="K671" s="35"/>
      <c r="L671" s="35"/>
      <c r="M671" s="35"/>
      <c r="N671" s="35"/>
      <c r="O671" s="35"/>
      <c r="P671" s="35"/>
      <c r="Q671" s="35"/>
      <c r="R671" s="35"/>
      <c r="S671" s="35"/>
      <c r="T671" s="35"/>
      <c r="U671" s="35"/>
      <c r="V671" s="35"/>
      <c r="W671" s="35"/>
      <c r="X671" s="35"/>
      <c r="Y671" s="35"/>
      <c r="Z671" s="35"/>
    </row>
    <row r="672" spans="9:26" ht="15.75" customHeight="1" x14ac:dyDescent="0.3">
      <c r="I672" s="35"/>
      <c r="J672" s="35"/>
      <c r="K672" s="35"/>
      <c r="L672" s="35"/>
      <c r="M672" s="35"/>
      <c r="N672" s="35"/>
      <c r="O672" s="35"/>
      <c r="P672" s="35"/>
      <c r="Q672" s="35"/>
      <c r="R672" s="35"/>
      <c r="S672" s="35"/>
      <c r="T672" s="35"/>
      <c r="U672" s="35"/>
      <c r="V672" s="35"/>
      <c r="W672" s="35"/>
      <c r="X672" s="35"/>
      <c r="Y672" s="35"/>
      <c r="Z672" s="35"/>
    </row>
    <row r="673" spans="9:26" ht="15.75" customHeight="1" x14ac:dyDescent="0.3">
      <c r="I673" s="35"/>
      <c r="J673" s="35"/>
      <c r="K673" s="35"/>
      <c r="L673" s="35"/>
      <c r="M673" s="35"/>
      <c r="N673" s="35"/>
      <c r="O673" s="35"/>
      <c r="P673" s="35"/>
      <c r="Q673" s="35"/>
      <c r="R673" s="35"/>
      <c r="S673" s="35"/>
      <c r="T673" s="35"/>
      <c r="U673" s="35"/>
      <c r="V673" s="35"/>
      <c r="W673" s="35"/>
      <c r="X673" s="35"/>
      <c r="Y673" s="35"/>
      <c r="Z673" s="35"/>
    </row>
    <row r="674" spans="9:26" ht="15.75" customHeight="1" x14ac:dyDescent="0.3">
      <c r="I674" s="35"/>
      <c r="J674" s="35"/>
      <c r="K674" s="35"/>
      <c r="L674" s="35"/>
      <c r="M674" s="35"/>
      <c r="N674" s="35"/>
      <c r="O674" s="35"/>
      <c r="P674" s="35"/>
      <c r="Q674" s="35"/>
      <c r="R674" s="35"/>
      <c r="S674" s="35"/>
      <c r="T674" s="35"/>
      <c r="U674" s="35"/>
      <c r="V674" s="35"/>
      <c r="W674" s="35"/>
      <c r="X674" s="35"/>
      <c r="Y674" s="35"/>
      <c r="Z674" s="35"/>
    </row>
    <row r="675" spans="9:26" ht="15.75" customHeight="1" x14ac:dyDescent="0.3">
      <c r="I675" s="35"/>
      <c r="J675" s="35"/>
      <c r="K675" s="35"/>
      <c r="L675" s="35"/>
      <c r="M675" s="35"/>
      <c r="N675" s="35"/>
      <c r="O675" s="35"/>
      <c r="P675" s="35"/>
      <c r="Q675" s="35"/>
      <c r="R675" s="35"/>
      <c r="S675" s="35"/>
      <c r="T675" s="35"/>
      <c r="U675" s="35"/>
      <c r="V675" s="35"/>
      <c r="W675" s="35"/>
      <c r="X675" s="35"/>
      <c r="Y675" s="35"/>
      <c r="Z675" s="35"/>
    </row>
    <row r="676" spans="9:26" ht="15.75" customHeight="1" x14ac:dyDescent="0.3">
      <c r="I676" s="35"/>
      <c r="J676" s="35"/>
      <c r="K676" s="35"/>
      <c r="L676" s="35"/>
      <c r="M676" s="35"/>
      <c r="N676" s="35"/>
      <c r="O676" s="35"/>
      <c r="P676" s="35"/>
      <c r="Q676" s="35"/>
      <c r="R676" s="35"/>
      <c r="S676" s="35"/>
      <c r="T676" s="35"/>
      <c r="U676" s="35"/>
      <c r="V676" s="35"/>
      <c r="W676" s="35"/>
      <c r="X676" s="35"/>
      <c r="Y676" s="35"/>
      <c r="Z676" s="35"/>
    </row>
    <row r="677" spans="9:26" ht="15.75" customHeight="1" x14ac:dyDescent="0.3">
      <c r="I677" s="35"/>
      <c r="J677" s="35"/>
      <c r="K677" s="35"/>
      <c r="L677" s="35"/>
      <c r="M677" s="35"/>
      <c r="N677" s="35"/>
      <c r="O677" s="35"/>
      <c r="P677" s="35"/>
      <c r="Q677" s="35"/>
      <c r="R677" s="35"/>
      <c r="S677" s="35"/>
      <c r="T677" s="35"/>
      <c r="U677" s="35"/>
      <c r="V677" s="35"/>
      <c r="W677" s="35"/>
      <c r="X677" s="35"/>
      <c r="Y677" s="35"/>
      <c r="Z677" s="35"/>
    </row>
    <row r="678" spans="9:26" ht="15.75" customHeight="1" x14ac:dyDescent="0.3">
      <c r="I678" s="35"/>
      <c r="J678" s="35"/>
      <c r="K678" s="35"/>
      <c r="L678" s="35"/>
      <c r="M678" s="35"/>
      <c r="N678" s="35"/>
      <c r="O678" s="35"/>
      <c r="P678" s="35"/>
      <c r="Q678" s="35"/>
      <c r="R678" s="35"/>
      <c r="S678" s="35"/>
      <c r="T678" s="35"/>
      <c r="U678" s="35"/>
      <c r="V678" s="35"/>
      <c r="W678" s="35"/>
      <c r="X678" s="35"/>
      <c r="Y678" s="35"/>
      <c r="Z678" s="35"/>
    </row>
    <row r="679" spans="9:26" ht="15.75" customHeight="1" x14ac:dyDescent="0.3">
      <c r="I679" s="35"/>
      <c r="J679" s="35"/>
      <c r="K679" s="35"/>
      <c r="L679" s="35"/>
      <c r="M679" s="35"/>
      <c r="N679" s="35"/>
      <c r="O679" s="35"/>
      <c r="P679" s="35"/>
      <c r="Q679" s="35"/>
      <c r="R679" s="35"/>
      <c r="S679" s="35"/>
      <c r="T679" s="35"/>
      <c r="U679" s="35"/>
      <c r="V679" s="35"/>
      <c r="W679" s="35"/>
      <c r="X679" s="35"/>
      <c r="Y679" s="35"/>
      <c r="Z679" s="35"/>
    </row>
    <row r="680" spans="9:26" ht="15.75" customHeight="1" x14ac:dyDescent="0.3">
      <c r="I680" s="35"/>
      <c r="J680" s="35"/>
      <c r="K680" s="35"/>
      <c r="L680" s="35"/>
      <c r="M680" s="35"/>
      <c r="N680" s="35"/>
      <c r="O680" s="35"/>
      <c r="P680" s="35"/>
      <c r="Q680" s="35"/>
      <c r="R680" s="35"/>
      <c r="S680" s="35"/>
      <c r="T680" s="35"/>
      <c r="U680" s="35"/>
      <c r="V680" s="35"/>
      <c r="W680" s="35"/>
      <c r="X680" s="35"/>
      <c r="Y680" s="35"/>
      <c r="Z680" s="35"/>
    </row>
    <row r="681" spans="9:26" ht="15.75" customHeight="1" x14ac:dyDescent="0.3">
      <c r="I681" s="35"/>
      <c r="J681" s="35"/>
      <c r="K681" s="35"/>
      <c r="L681" s="35"/>
      <c r="M681" s="35"/>
      <c r="N681" s="35"/>
      <c r="O681" s="35"/>
      <c r="P681" s="35"/>
      <c r="Q681" s="35"/>
      <c r="R681" s="35"/>
      <c r="S681" s="35"/>
      <c r="T681" s="35"/>
      <c r="U681" s="35"/>
      <c r="V681" s="35"/>
      <c r="W681" s="35"/>
      <c r="X681" s="35"/>
      <c r="Y681" s="35"/>
      <c r="Z681" s="35"/>
    </row>
    <row r="682" spans="9:26" ht="15.75" customHeight="1" x14ac:dyDescent="0.3">
      <c r="I682" s="35"/>
      <c r="J682" s="35"/>
      <c r="K682" s="35"/>
      <c r="L682" s="35"/>
      <c r="M682" s="35"/>
      <c r="N682" s="35"/>
      <c r="O682" s="35"/>
      <c r="P682" s="35"/>
      <c r="Q682" s="35"/>
      <c r="R682" s="35"/>
      <c r="S682" s="35"/>
      <c r="T682" s="35"/>
      <c r="U682" s="35"/>
      <c r="V682" s="35"/>
      <c r="W682" s="35"/>
      <c r="X682" s="35"/>
      <c r="Y682" s="35"/>
      <c r="Z682" s="35"/>
    </row>
    <row r="683" spans="9:26" ht="15.75" customHeight="1" x14ac:dyDescent="0.3">
      <c r="I683" s="35"/>
      <c r="J683" s="35"/>
      <c r="K683" s="35"/>
      <c r="L683" s="35"/>
      <c r="M683" s="35"/>
      <c r="N683" s="35"/>
      <c r="O683" s="35"/>
      <c r="P683" s="35"/>
      <c r="Q683" s="35"/>
      <c r="R683" s="35"/>
      <c r="S683" s="35"/>
      <c r="T683" s="35"/>
      <c r="U683" s="35"/>
      <c r="V683" s="35"/>
      <c r="W683" s="35"/>
      <c r="X683" s="35"/>
      <c r="Y683" s="35"/>
      <c r="Z683" s="35"/>
    </row>
    <row r="684" spans="9:26" ht="15.75" customHeight="1" x14ac:dyDescent="0.3">
      <c r="I684" s="35"/>
      <c r="J684" s="35"/>
      <c r="K684" s="35"/>
      <c r="L684" s="35"/>
      <c r="M684" s="35"/>
      <c r="N684" s="35"/>
      <c r="O684" s="35"/>
      <c r="P684" s="35"/>
      <c r="Q684" s="35"/>
      <c r="R684" s="35"/>
      <c r="S684" s="35"/>
      <c r="T684" s="35"/>
      <c r="U684" s="35"/>
      <c r="V684" s="35"/>
      <c r="W684" s="35"/>
      <c r="X684" s="35"/>
      <c r="Y684" s="35"/>
      <c r="Z684" s="35"/>
    </row>
    <row r="685" spans="9:26" ht="15.75" customHeight="1" x14ac:dyDescent="0.3">
      <c r="I685" s="35"/>
      <c r="J685" s="35"/>
      <c r="K685" s="35"/>
      <c r="L685" s="35"/>
      <c r="M685" s="35"/>
      <c r="N685" s="35"/>
      <c r="O685" s="35"/>
      <c r="P685" s="35"/>
      <c r="Q685" s="35"/>
      <c r="R685" s="35"/>
      <c r="S685" s="35"/>
      <c r="T685" s="35"/>
      <c r="U685" s="35"/>
      <c r="V685" s="35"/>
      <c r="W685" s="35"/>
      <c r="X685" s="35"/>
      <c r="Y685" s="35"/>
      <c r="Z685" s="35"/>
    </row>
    <row r="686" spans="9:26" ht="15.75" customHeight="1" x14ac:dyDescent="0.3">
      <c r="I686" s="35"/>
      <c r="J686" s="35"/>
      <c r="K686" s="35"/>
      <c r="L686" s="35"/>
      <c r="M686" s="35"/>
      <c r="N686" s="35"/>
      <c r="O686" s="35"/>
      <c r="P686" s="35"/>
      <c r="Q686" s="35"/>
      <c r="R686" s="35"/>
      <c r="S686" s="35"/>
      <c r="T686" s="35"/>
      <c r="U686" s="35"/>
      <c r="V686" s="35"/>
      <c r="W686" s="35"/>
      <c r="X686" s="35"/>
      <c r="Y686" s="35"/>
      <c r="Z686" s="35"/>
    </row>
    <row r="687" spans="9:26" ht="15.75" customHeight="1" x14ac:dyDescent="0.3">
      <c r="I687" s="35"/>
      <c r="J687" s="35"/>
      <c r="K687" s="35"/>
      <c r="L687" s="35"/>
      <c r="M687" s="35"/>
      <c r="N687" s="35"/>
      <c r="O687" s="35"/>
      <c r="P687" s="35"/>
      <c r="Q687" s="35"/>
      <c r="R687" s="35"/>
      <c r="S687" s="35"/>
      <c r="T687" s="35"/>
      <c r="U687" s="35"/>
      <c r="V687" s="35"/>
      <c r="W687" s="35"/>
      <c r="X687" s="35"/>
      <c r="Y687" s="35"/>
      <c r="Z687" s="35"/>
    </row>
    <row r="688" spans="9:26" ht="15.75" customHeight="1" x14ac:dyDescent="0.3">
      <c r="I688" s="35"/>
      <c r="J688" s="35"/>
      <c r="K688" s="35"/>
      <c r="L688" s="35"/>
      <c r="M688" s="35"/>
      <c r="N688" s="35"/>
      <c r="O688" s="35"/>
      <c r="P688" s="35"/>
      <c r="Q688" s="35"/>
      <c r="R688" s="35"/>
      <c r="S688" s="35"/>
      <c r="T688" s="35"/>
      <c r="U688" s="35"/>
      <c r="V688" s="35"/>
      <c r="W688" s="35"/>
      <c r="X688" s="35"/>
      <c r="Y688" s="35"/>
      <c r="Z688" s="35"/>
    </row>
    <row r="689" spans="9:26" ht="15.75" customHeight="1" x14ac:dyDescent="0.3">
      <c r="I689" s="35"/>
      <c r="J689" s="35"/>
      <c r="K689" s="35"/>
      <c r="L689" s="35"/>
      <c r="M689" s="35"/>
      <c r="N689" s="35"/>
      <c r="O689" s="35"/>
      <c r="P689" s="35"/>
      <c r="Q689" s="35"/>
      <c r="R689" s="35"/>
      <c r="S689" s="35"/>
      <c r="T689" s="35"/>
      <c r="U689" s="35"/>
      <c r="V689" s="35"/>
      <c r="W689" s="35"/>
      <c r="X689" s="35"/>
      <c r="Y689" s="35"/>
      <c r="Z689" s="35"/>
    </row>
    <row r="690" spans="9:26" ht="15.75" customHeight="1" x14ac:dyDescent="0.3">
      <c r="I690" s="35"/>
      <c r="J690" s="35"/>
      <c r="K690" s="35"/>
      <c r="L690" s="35"/>
      <c r="M690" s="35"/>
      <c r="N690" s="35"/>
      <c r="O690" s="35"/>
      <c r="P690" s="35"/>
      <c r="Q690" s="35"/>
      <c r="R690" s="35"/>
      <c r="S690" s="35"/>
      <c r="T690" s="35"/>
      <c r="U690" s="35"/>
      <c r="V690" s="35"/>
      <c r="W690" s="35"/>
      <c r="X690" s="35"/>
      <c r="Y690" s="35"/>
      <c r="Z690" s="35"/>
    </row>
    <row r="691" spans="9:26" ht="15.75" customHeight="1" x14ac:dyDescent="0.3">
      <c r="I691" s="35"/>
      <c r="J691" s="35"/>
      <c r="K691" s="35"/>
      <c r="L691" s="35"/>
      <c r="M691" s="35"/>
      <c r="N691" s="35"/>
      <c r="O691" s="35"/>
      <c r="P691" s="35"/>
      <c r="Q691" s="35"/>
      <c r="R691" s="35"/>
      <c r="S691" s="35"/>
      <c r="T691" s="35"/>
      <c r="U691" s="35"/>
      <c r="V691" s="35"/>
      <c r="W691" s="35"/>
      <c r="X691" s="35"/>
      <c r="Y691" s="35"/>
      <c r="Z691" s="35"/>
    </row>
    <row r="692" spans="9:26" ht="15.75" customHeight="1" x14ac:dyDescent="0.3">
      <c r="I692" s="35"/>
      <c r="J692" s="35"/>
      <c r="K692" s="35"/>
      <c r="L692" s="35"/>
      <c r="M692" s="35"/>
      <c r="N692" s="35"/>
      <c r="O692" s="35"/>
      <c r="P692" s="35"/>
      <c r="Q692" s="35"/>
      <c r="R692" s="35"/>
      <c r="S692" s="35"/>
      <c r="T692" s="35"/>
      <c r="U692" s="35"/>
      <c r="V692" s="35"/>
      <c r="W692" s="35"/>
      <c r="X692" s="35"/>
      <c r="Y692" s="35"/>
      <c r="Z692" s="35"/>
    </row>
    <row r="693" spans="9:26" ht="15.75" customHeight="1" x14ac:dyDescent="0.3">
      <c r="I693" s="35"/>
      <c r="J693" s="35"/>
      <c r="K693" s="35"/>
      <c r="L693" s="35"/>
      <c r="M693" s="35"/>
      <c r="N693" s="35"/>
      <c r="O693" s="35"/>
      <c r="P693" s="35"/>
      <c r="Q693" s="35"/>
      <c r="R693" s="35"/>
      <c r="S693" s="35"/>
      <c r="T693" s="35"/>
      <c r="U693" s="35"/>
      <c r="V693" s="35"/>
      <c r="W693" s="35"/>
      <c r="X693" s="35"/>
      <c r="Y693" s="35"/>
      <c r="Z693" s="35"/>
    </row>
    <row r="694" spans="9:26" ht="15.75" customHeight="1" x14ac:dyDescent="0.3">
      <c r="I694" s="35"/>
      <c r="J694" s="35"/>
      <c r="K694" s="35"/>
      <c r="L694" s="35"/>
      <c r="M694" s="35"/>
      <c r="N694" s="35"/>
      <c r="O694" s="35"/>
      <c r="P694" s="35"/>
      <c r="Q694" s="35"/>
      <c r="R694" s="35"/>
      <c r="S694" s="35"/>
      <c r="T694" s="35"/>
      <c r="U694" s="35"/>
      <c r="V694" s="35"/>
      <c r="W694" s="35"/>
      <c r="X694" s="35"/>
      <c r="Y694" s="35"/>
      <c r="Z694" s="35"/>
    </row>
    <row r="695" spans="9:26" ht="15.75" customHeight="1" x14ac:dyDescent="0.3">
      <c r="I695" s="35"/>
      <c r="J695" s="35"/>
      <c r="K695" s="35"/>
      <c r="L695" s="35"/>
      <c r="M695" s="35"/>
      <c r="N695" s="35"/>
      <c r="O695" s="35"/>
      <c r="P695" s="35"/>
      <c r="Q695" s="35"/>
      <c r="R695" s="35"/>
      <c r="S695" s="35"/>
      <c r="T695" s="35"/>
      <c r="U695" s="35"/>
      <c r="V695" s="35"/>
      <c r="W695" s="35"/>
      <c r="X695" s="35"/>
      <c r="Y695" s="35"/>
      <c r="Z695" s="35"/>
    </row>
    <row r="696" spans="9:26" ht="15.75" customHeight="1" x14ac:dyDescent="0.3">
      <c r="I696" s="35"/>
      <c r="J696" s="35"/>
      <c r="K696" s="35"/>
      <c r="L696" s="35"/>
      <c r="M696" s="35"/>
      <c r="N696" s="35"/>
      <c r="O696" s="35"/>
      <c r="P696" s="35"/>
      <c r="Q696" s="35"/>
      <c r="R696" s="35"/>
      <c r="S696" s="35"/>
      <c r="T696" s="35"/>
      <c r="U696" s="35"/>
      <c r="V696" s="35"/>
      <c r="W696" s="35"/>
      <c r="X696" s="35"/>
      <c r="Y696" s="35"/>
      <c r="Z696" s="35"/>
    </row>
    <row r="697" spans="9:26" ht="15.75" customHeight="1" x14ac:dyDescent="0.3">
      <c r="I697" s="35"/>
      <c r="J697" s="35"/>
      <c r="K697" s="35"/>
      <c r="L697" s="35"/>
      <c r="M697" s="35"/>
      <c r="N697" s="35"/>
      <c r="O697" s="35"/>
      <c r="P697" s="35"/>
      <c r="Q697" s="35"/>
      <c r="R697" s="35"/>
      <c r="S697" s="35"/>
      <c r="T697" s="35"/>
      <c r="U697" s="35"/>
      <c r="V697" s="35"/>
      <c r="W697" s="35"/>
      <c r="X697" s="35"/>
      <c r="Y697" s="35"/>
      <c r="Z697" s="35"/>
    </row>
    <row r="698" spans="9:26" ht="15.75" customHeight="1" x14ac:dyDescent="0.3">
      <c r="I698" s="35"/>
      <c r="J698" s="35"/>
      <c r="K698" s="35"/>
      <c r="L698" s="35"/>
      <c r="M698" s="35"/>
      <c r="N698" s="35"/>
      <c r="O698" s="35"/>
      <c r="P698" s="35"/>
      <c r="Q698" s="35"/>
      <c r="R698" s="35"/>
      <c r="S698" s="35"/>
      <c r="T698" s="35"/>
      <c r="U698" s="35"/>
      <c r="V698" s="35"/>
      <c r="W698" s="35"/>
      <c r="X698" s="35"/>
      <c r="Y698" s="35"/>
      <c r="Z698" s="35"/>
    </row>
    <row r="699" spans="9:26" ht="15.75" customHeight="1" x14ac:dyDescent="0.3">
      <c r="I699" s="35"/>
      <c r="J699" s="35"/>
      <c r="K699" s="35"/>
      <c r="L699" s="35"/>
      <c r="M699" s="35"/>
      <c r="N699" s="35"/>
      <c r="O699" s="35"/>
      <c r="P699" s="35"/>
      <c r="Q699" s="35"/>
      <c r="R699" s="35"/>
      <c r="S699" s="35"/>
      <c r="T699" s="35"/>
      <c r="U699" s="35"/>
      <c r="V699" s="35"/>
      <c r="W699" s="35"/>
      <c r="X699" s="35"/>
      <c r="Y699" s="35"/>
      <c r="Z699" s="35"/>
    </row>
    <row r="700" spans="9:26" ht="15.75" customHeight="1" x14ac:dyDescent="0.3">
      <c r="I700" s="35"/>
      <c r="J700" s="35"/>
      <c r="K700" s="35"/>
      <c r="L700" s="35"/>
      <c r="M700" s="35"/>
      <c r="N700" s="35"/>
      <c r="O700" s="35"/>
      <c r="P700" s="35"/>
      <c r="Q700" s="35"/>
      <c r="R700" s="35"/>
      <c r="S700" s="35"/>
      <c r="T700" s="35"/>
      <c r="U700" s="35"/>
      <c r="V700" s="35"/>
      <c r="W700" s="35"/>
      <c r="X700" s="35"/>
      <c r="Y700" s="35"/>
      <c r="Z700" s="35"/>
    </row>
    <row r="701" spans="9:26" ht="15.75" customHeight="1" x14ac:dyDescent="0.3">
      <c r="I701" s="35"/>
      <c r="J701" s="35"/>
      <c r="K701" s="35"/>
      <c r="L701" s="35"/>
      <c r="M701" s="35"/>
      <c r="N701" s="35"/>
      <c r="O701" s="35"/>
      <c r="P701" s="35"/>
      <c r="Q701" s="35"/>
      <c r="R701" s="35"/>
      <c r="S701" s="35"/>
      <c r="T701" s="35"/>
      <c r="U701" s="35"/>
      <c r="V701" s="35"/>
      <c r="W701" s="35"/>
      <c r="X701" s="35"/>
      <c r="Y701" s="35"/>
      <c r="Z701" s="35"/>
    </row>
    <row r="702" spans="9:26" ht="15.75" customHeight="1" x14ac:dyDescent="0.3">
      <c r="I702" s="35"/>
      <c r="J702" s="35"/>
      <c r="K702" s="35"/>
      <c r="L702" s="35"/>
      <c r="M702" s="35"/>
      <c r="N702" s="35"/>
      <c r="O702" s="35"/>
      <c r="P702" s="35"/>
      <c r="Q702" s="35"/>
      <c r="R702" s="35"/>
      <c r="S702" s="35"/>
      <c r="T702" s="35"/>
      <c r="U702" s="35"/>
      <c r="V702" s="35"/>
      <c r="W702" s="35"/>
      <c r="X702" s="35"/>
      <c r="Y702" s="35"/>
      <c r="Z702" s="35"/>
    </row>
    <row r="703" spans="9:26" ht="15.75" customHeight="1" x14ac:dyDescent="0.3">
      <c r="I703" s="35"/>
      <c r="J703" s="35"/>
      <c r="K703" s="35"/>
      <c r="L703" s="35"/>
      <c r="M703" s="35"/>
      <c r="N703" s="35"/>
      <c r="O703" s="35"/>
      <c r="P703" s="35"/>
      <c r="Q703" s="35"/>
      <c r="R703" s="35"/>
      <c r="S703" s="35"/>
      <c r="T703" s="35"/>
      <c r="U703" s="35"/>
      <c r="V703" s="35"/>
      <c r="W703" s="35"/>
      <c r="X703" s="35"/>
      <c r="Y703" s="35"/>
      <c r="Z703" s="35"/>
    </row>
    <row r="704" spans="9:26" ht="15.75" customHeight="1" x14ac:dyDescent="0.3">
      <c r="I704" s="35"/>
      <c r="J704" s="35"/>
      <c r="K704" s="35"/>
      <c r="L704" s="35"/>
      <c r="M704" s="35"/>
      <c r="N704" s="35"/>
      <c r="O704" s="35"/>
      <c r="P704" s="35"/>
      <c r="Q704" s="35"/>
      <c r="R704" s="35"/>
      <c r="S704" s="35"/>
      <c r="T704" s="35"/>
      <c r="U704" s="35"/>
      <c r="V704" s="35"/>
      <c r="W704" s="35"/>
      <c r="X704" s="35"/>
      <c r="Y704" s="35"/>
      <c r="Z704" s="35"/>
    </row>
    <row r="705" spans="9:26" ht="15.75" customHeight="1" x14ac:dyDescent="0.3">
      <c r="I705" s="35"/>
      <c r="J705" s="35"/>
      <c r="K705" s="35"/>
      <c r="L705" s="35"/>
      <c r="M705" s="35"/>
      <c r="N705" s="35"/>
      <c r="O705" s="35"/>
      <c r="P705" s="35"/>
      <c r="Q705" s="35"/>
      <c r="R705" s="35"/>
      <c r="S705" s="35"/>
      <c r="T705" s="35"/>
      <c r="U705" s="35"/>
      <c r="V705" s="35"/>
      <c r="W705" s="35"/>
      <c r="X705" s="35"/>
      <c r="Y705" s="35"/>
      <c r="Z705" s="35"/>
    </row>
    <row r="706" spans="9:26" ht="15.75" customHeight="1" x14ac:dyDescent="0.3">
      <c r="I706" s="35"/>
      <c r="J706" s="35"/>
      <c r="K706" s="35"/>
      <c r="L706" s="35"/>
      <c r="M706" s="35"/>
      <c r="N706" s="35"/>
      <c r="O706" s="35"/>
      <c r="P706" s="35"/>
      <c r="Q706" s="35"/>
      <c r="R706" s="35"/>
      <c r="S706" s="35"/>
      <c r="T706" s="35"/>
      <c r="U706" s="35"/>
      <c r="V706" s="35"/>
      <c r="W706" s="35"/>
      <c r="X706" s="35"/>
      <c r="Y706" s="35"/>
      <c r="Z706" s="35"/>
    </row>
    <row r="707" spans="9:26" ht="15.75" customHeight="1" x14ac:dyDescent="0.3">
      <c r="I707" s="35"/>
      <c r="J707" s="35"/>
      <c r="K707" s="35"/>
      <c r="L707" s="35"/>
      <c r="M707" s="35"/>
      <c r="N707" s="35"/>
      <c r="O707" s="35"/>
      <c r="P707" s="35"/>
      <c r="Q707" s="35"/>
      <c r="R707" s="35"/>
      <c r="S707" s="35"/>
      <c r="T707" s="35"/>
      <c r="U707" s="35"/>
      <c r="V707" s="35"/>
      <c r="W707" s="35"/>
      <c r="X707" s="35"/>
      <c r="Y707" s="35"/>
      <c r="Z707" s="35"/>
    </row>
    <row r="708" spans="9:26" ht="15.75" customHeight="1" x14ac:dyDescent="0.3">
      <c r="I708" s="35"/>
      <c r="J708" s="35"/>
      <c r="K708" s="35"/>
      <c r="L708" s="35"/>
      <c r="M708" s="35"/>
      <c r="N708" s="35"/>
      <c r="O708" s="35"/>
      <c r="P708" s="35"/>
      <c r="Q708" s="35"/>
      <c r="R708" s="35"/>
      <c r="S708" s="35"/>
      <c r="T708" s="35"/>
      <c r="U708" s="35"/>
      <c r="V708" s="35"/>
      <c r="W708" s="35"/>
      <c r="X708" s="35"/>
      <c r="Y708" s="35"/>
      <c r="Z708" s="35"/>
    </row>
    <row r="709" spans="9:26" ht="15.75" customHeight="1" x14ac:dyDescent="0.3">
      <c r="I709" s="35"/>
      <c r="J709" s="35"/>
      <c r="K709" s="35"/>
      <c r="L709" s="35"/>
      <c r="M709" s="35"/>
      <c r="N709" s="35"/>
      <c r="O709" s="35"/>
      <c r="P709" s="35"/>
      <c r="Q709" s="35"/>
      <c r="R709" s="35"/>
      <c r="S709" s="35"/>
      <c r="T709" s="35"/>
      <c r="U709" s="35"/>
      <c r="V709" s="35"/>
      <c r="W709" s="35"/>
      <c r="X709" s="35"/>
      <c r="Y709" s="35"/>
      <c r="Z709" s="35"/>
    </row>
    <row r="710" spans="9:26" ht="15.75" customHeight="1" x14ac:dyDescent="0.3">
      <c r="I710" s="35"/>
      <c r="J710" s="35"/>
      <c r="K710" s="35"/>
      <c r="L710" s="35"/>
      <c r="M710" s="35"/>
      <c r="N710" s="35"/>
      <c r="O710" s="35"/>
      <c r="P710" s="35"/>
      <c r="Q710" s="35"/>
      <c r="R710" s="35"/>
      <c r="S710" s="35"/>
      <c r="T710" s="35"/>
      <c r="U710" s="35"/>
      <c r="V710" s="35"/>
      <c r="W710" s="35"/>
      <c r="X710" s="35"/>
      <c r="Y710" s="35"/>
      <c r="Z710" s="35"/>
    </row>
    <row r="711" spans="9:26" ht="15.75" customHeight="1" x14ac:dyDescent="0.3">
      <c r="I711" s="35"/>
      <c r="J711" s="35"/>
      <c r="K711" s="35"/>
      <c r="L711" s="35"/>
      <c r="M711" s="35"/>
      <c r="N711" s="35"/>
      <c r="O711" s="35"/>
      <c r="P711" s="35"/>
      <c r="Q711" s="35"/>
      <c r="R711" s="35"/>
      <c r="S711" s="35"/>
      <c r="T711" s="35"/>
      <c r="U711" s="35"/>
      <c r="V711" s="35"/>
      <c r="W711" s="35"/>
      <c r="X711" s="35"/>
      <c r="Y711" s="35"/>
      <c r="Z711" s="35"/>
    </row>
    <row r="712" spans="9:26" ht="15.75" customHeight="1" x14ac:dyDescent="0.3">
      <c r="I712" s="35"/>
      <c r="J712" s="35"/>
      <c r="K712" s="35"/>
      <c r="L712" s="35"/>
      <c r="M712" s="35"/>
      <c r="N712" s="35"/>
      <c r="O712" s="35"/>
      <c r="P712" s="35"/>
      <c r="Q712" s="35"/>
      <c r="R712" s="35"/>
      <c r="S712" s="35"/>
      <c r="T712" s="35"/>
      <c r="U712" s="35"/>
      <c r="V712" s="35"/>
      <c r="W712" s="35"/>
      <c r="X712" s="35"/>
      <c r="Y712" s="35"/>
      <c r="Z712" s="35"/>
    </row>
    <row r="713" spans="9:26" ht="15.75" customHeight="1" x14ac:dyDescent="0.3">
      <c r="I713" s="35"/>
      <c r="J713" s="35"/>
      <c r="K713" s="35"/>
      <c r="L713" s="35"/>
      <c r="M713" s="35"/>
      <c r="N713" s="35"/>
      <c r="O713" s="35"/>
      <c r="P713" s="35"/>
      <c r="Q713" s="35"/>
      <c r="R713" s="35"/>
      <c r="S713" s="35"/>
      <c r="T713" s="35"/>
      <c r="U713" s="35"/>
      <c r="V713" s="35"/>
      <c r="W713" s="35"/>
      <c r="X713" s="35"/>
      <c r="Y713" s="35"/>
      <c r="Z713" s="35"/>
    </row>
    <row r="714" spans="9:26" ht="15.75" customHeight="1" x14ac:dyDescent="0.3">
      <c r="I714" s="35"/>
      <c r="J714" s="35"/>
      <c r="K714" s="35"/>
      <c r="L714" s="35"/>
      <c r="M714" s="35"/>
      <c r="N714" s="35"/>
      <c r="O714" s="35"/>
      <c r="P714" s="35"/>
      <c r="Q714" s="35"/>
      <c r="R714" s="35"/>
      <c r="S714" s="35"/>
      <c r="T714" s="35"/>
      <c r="U714" s="35"/>
      <c r="V714" s="35"/>
      <c r="W714" s="35"/>
      <c r="X714" s="35"/>
      <c r="Y714" s="35"/>
      <c r="Z714" s="35"/>
    </row>
    <row r="715" spans="9:26" ht="15.75" customHeight="1" x14ac:dyDescent="0.3">
      <c r="I715" s="35"/>
      <c r="J715" s="35"/>
      <c r="K715" s="35"/>
      <c r="L715" s="35"/>
      <c r="M715" s="35"/>
      <c r="N715" s="35"/>
      <c r="O715" s="35"/>
      <c r="P715" s="35"/>
      <c r="Q715" s="35"/>
      <c r="R715" s="35"/>
      <c r="S715" s="35"/>
      <c r="T715" s="35"/>
      <c r="U715" s="35"/>
      <c r="V715" s="35"/>
      <c r="W715" s="35"/>
      <c r="X715" s="35"/>
      <c r="Y715" s="35"/>
      <c r="Z715" s="35"/>
    </row>
    <row r="716" spans="9:26" ht="15.75" customHeight="1" x14ac:dyDescent="0.3">
      <c r="I716" s="35"/>
      <c r="J716" s="35"/>
      <c r="K716" s="35"/>
      <c r="L716" s="35"/>
      <c r="M716" s="35"/>
      <c r="N716" s="35"/>
      <c r="O716" s="35"/>
      <c r="P716" s="35"/>
      <c r="Q716" s="35"/>
      <c r="R716" s="35"/>
      <c r="S716" s="35"/>
      <c r="T716" s="35"/>
      <c r="U716" s="35"/>
      <c r="V716" s="35"/>
      <c r="W716" s="35"/>
      <c r="X716" s="35"/>
      <c r="Y716" s="35"/>
      <c r="Z716" s="35"/>
    </row>
    <row r="717" spans="9:26" ht="15.75" customHeight="1" x14ac:dyDescent="0.3">
      <c r="I717" s="35"/>
      <c r="J717" s="35"/>
      <c r="K717" s="35"/>
      <c r="L717" s="35"/>
      <c r="M717" s="35"/>
      <c r="N717" s="35"/>
      <c r="O717" s="35"/>
      <c r="P717" s="35"/>
      <c r="Q717" s="35"/>
      <c r="R717" s="35"/>
      <c r="S717" s="35"/>
      <c r="T717" s="35"/>
      <c r="U717" s="35"/>
      <c r="V717" s="35"/>
      <c r="W717" s="35"/>
      <c r="X717" s="35"/>
      <c r="Y717" s="35"/>
      <c r="Z717" s="35"/>
    </row>
    <row r="718" spans="9:26" ht="15.75" customHeight="1" x14ac:dyDescent="0.3">
      <c r="I718" s="35"/>
      <c r="J718" s="35"/>
      <c r="K718" s="35"/>
      <c r="L718" s="35"/>
      <c r="M718" s="35"/>
      <c r="N718" s="35"/>
      <c r="O718" s="35"/>
      <c r="P718" s="35"/>
      <c r="Q718" s="35"/>
      <c r="R718" s="35"/>
      <c r="S718" s="35"/>
      <c r="T718" s="35"/>
      <c r="U718" s="35"/>
      <c r="V718" s="35"/>
      <c r="W718" s="35"/>
      <c r="X718" s="35"/>
      <c r="Y718" s="35"/>
      <c r="Z718" s="35"/>
    </row>
    <row r="719" spans="9:26" ht="15.75" customHeight="1" x14ac:dyDescent="0.3">
      <c r="I719" s="35"/>
      <c r="J719" s="35"/>
      <c r="K719" s="35"/>
      <c r="L719" s="35"/>
      <c r="M719" s="35"/>
      <c r="N719" s="35"/>
      <c r="O719" s="35"/>
      <c r="P719" s="35"/>
      <c r="Q719" s="35"/>
      <c r="R719" s="35"/>
      <c r="S719" s="35"/>
      <c r="T719" s="35"/>
      <c r="U719" s="35"/>
      <c r="V719" s="35"/>
      <c r="W719" s="35"/>
      <c r="X719" s="35"/>
      <c r="Y719" s="35"/>
      <c r="Z719" s="35"/>
    </row>
    <row r="720" spans="9:26" ht="15.75" customHeight="1" x14ac:dyDescent="0.3">
      <c r="I720" s="35"/>
      <c r="J720" s="35"/>
      <c r="K720" s="35"/>
      <c r="L720" s="35"/>
      <c r="M720" s="35"/>
      <c r="N720" s="35"/>
      <c r="O720" s="35"/>
      <c r="P720" s="35"/>
      <c r="Q720" s="35"/>
      <c r="R720" s="35"/>
      <c r="S720" s="35"/>
      <c r="T720" s="35"/>
      <c r="U720" s="35"/>
      <c r="V720" s="35"/>
      <c r="W720" s="35"/>
      <c r="X720" s="35"/>
      <c r="Y720" s="35"/>
      <c r="Z720" s="35"/>
    </row>
    <row r="721" spans="9:26" ht="15.75" customHeight="1" x14ac:dyDescent="0.3">
      <c r="I721" s="35"/>
      <c r="J721" s="35"/>
      <c r="K721" s="35"/>
      <c r="L721" s="35"/>
      <c r="M721" s="35"/>
      <c r="N721" s="35"/>
      <c r="O721" s="35"/>
      <c r="P721" s="35"/>
      <c r="Q721" s="35"/>
      <c r="R721" s="35"/>
      <c r="S721" s="35"/>
      <c r="T721" s="35"/>
      <c r="U721" s="35"/>
      <c r="V721" s="35"/>
      <c r="W721" s="35"/>
      <c r="X721" s="35"/>
      <c r="Y721" s="35"/>
      <c r="Z721" s="35"/>
    </row>
    <row r="722" spans="9:26" ht="15.75" customHeight="1" x14ac:dyDescent="0.3">
      <c r="I722" s="35"/>
      <c r="J722" s="35"/>
      <c r="K722" s="35"/>
      <c r="L722" s="35"/>
      <c r="M722" s="35"/>
      <c r="N722" s="35"/>
      <c r="O722" s="35"/>
      <c r="P722" s="35"/>
      <c r="Q722" s="35"/>
      <c r="R722" s="35"/>
      <c r="S722" s="35"/>
      <c r="T722" s="35"/>
      <c r="U722" s="35"/>
      <c r="V722" s="35"/>
      <c r="W722" s="35"/>
      <c r="X722" s="35"/>
      <c r="Y722" s="35"/>
      <c r="Z722" s="35"/>
    </row>
    <row r="723" spans="9:26" ht="15.75" customHeight="1" x14ac:dyDescent="0.3">
      <c r="I723" s="35"/>
      <c r="J723" s="35"/>
      <c r="K723" s="35"/>
      <c r="L723" s="35"/>
      <c r="M723" s="35"/>
      <c r="N723" s="35"/>
      <c r="O723" s="35"/>
      <c r="P723" s="35"/>
      <c r="Q723" s="35"/>
      <c r="R723" s="35"/>
      <c r="S723" s="35"/>
      <c r="T723" s="35"/>
      <c r="U723" s="35"/>
      <c r="V723" s="35"/>
      <c r="W723" s="35"/>
      <c r="X723" s="35"/>
      <c r="Y723" s="35"/>
      <c r="Z723" s="35"/>
    </row>
    <row r="724" spans="9:26" ht="15.75" customHeight="1" x14ac:dyDescent="0.3">
      <c r="I724" s="35"/>
      <c r="J724" s="35"/>
      <c r="K724" s="35"/>
      <c r="L724" s="35"/>
      <c r="M724" s="35"/>
      <c r="N724" s="35"/>
      <c r="O724" s="35"/>
      <c r="P724" s="35"/>
      <c r="Q724" s="35"/>
      <c r="R724" s="35"/>
      <c r="S724" s="35"/>
      <c r="T724" s="35"/>
      <c r="U724" s="35"/>
      <c r="V724" s="35"/>
      <c r="W724" s="35"/>
      <c r="X724" s="35"/>
      <c r="Y724" s="35"/>
      <c r="Z724" s="35"/>
    </row>
    <row r="725" spans="9:26" ht="15.75" customHeight="1" x14ac:dyDescent="0.3">
      <c r="I725" s="35"/>
      <c r="J725" s="35"/>
      <c r="K725" s="35"/>
      <c r="L725" s="35"/>
      <c r="M725" s="35"/>
      <c r="N725" s="35"/>
      <c r="O725" s="35"/>
      <c r="P725" s="35"/>
      <c r="Q725" s="35"/>
      <c r="R725" s="35"/>
      <c r="S725" s="35"/>
      <c r="T725" s="35"/>
      <c r="U725" s="35"/>
      <c r="V725" s="35"/>
      <c r="W725" s="35"/>
      <c r="X725" s="35"/>
      <c r="Y725" s="35"/>
      <c r="Z725" s="35"/>
    </row>
    <row r="726" spans="9:26" ht="15.75" customHeight="1" x14ac:dyDescent="0.3">
      <c r="I726" s="35"/>
      <c r="J726" s="35"/>
      <c r="K726" s="35"/>
      <c r="L726" s="35"/>
      <c r="M726" s="35"/>
      <c r="N726" s="35"/>
      <c r="O726" s="35"/>
      <c r="P726" s="35"/>
      <c r="Q726" s="35"/>
      <c r="R726" s="35"/>
      <c r="S726" s="35"/>
      <c r="T726" s="35"/>
      <c r="U726" s="35"/>
      <c r="V726" s="35"/>
      <c r="W726" s="35"/>
      <c r="X726" s="35"/>
      <c r="Y726" s="35"/>
      <c r="Z726" s="35"/>
    </row>
    <row r="727" spans="9:26" ht="15.75" customHeight="1" x14ac:dyDescent="0.3">
      <c r="I727" s="35"/>
      <c r="J727" s="35"/>
      <c r="K727" s="35"/>
      <c r="L727" s="35"/>
      <c r="M727" s="35"/>
      <c r="N727" s="35"/>
      <c r="O727" s="35"/>
      <c r="P727" s="35"/>
      <c r="Q727" s="35"/>
      <c r="R727" s="35"/>
      <c r="S727" s="35"/>
      <c r="T727" s="35"/>
      <c r="U727" s="35"/>
      <c r="V727" s="35"/>
      <c r="W727" s="35"/>
      <c r="X727" s="35"/>
      <c r="Y727" s="35"/>
      <c r="Z727" s="35"/>
    </row>
    <row r="728" spans="9:26" ht="15.75" customHeight="1" x14ac:dyDescent="0.3">
      <c r="I728" s="35"/>
      <c r="J728" s="35"/>
      <c r="K728" s="35"/>
      <c r="L728" s="35"/>
      <c r="M728" s="35"/>
      <c r="N728" s="35"/>
      <c r="O728" s="35"/>
      <c r="P728" s="35"/>
      <c r="Q728" s="35"/>
      <c r="R728" s="35"/>
      <c r="S728" s="35"/>
      <c r="T728" s="35"/>
      <c r="U728" s="35"/>
      <c r="V728" s="35"/>
      <c r="W728" s="35"/>
      <c r="X728" s="35"/>
      <c r="Y728" s="35"/>
      <c r="Z728" s="35"/>
    </row>
    <row r="729" spans="9:26" ht="15.75" customHeight="1" x14ac:dyDescent="0.3">
      <c r="I729" s="35"/>
      <c r="J729" s="35"/>
      <c r="K729" s="35"/>
      <c r="L729" s="35"/>
      <c r="M729" s="35"/>
      <c r="N729" s="35"/>
      <c r="O729" s="35"/>
      <c r="P729" s="35"/>
      <c r="Q729" s="35"/>
      <c r="R729" s="35"/>
      <c r="S729" s="35"/>
      <c r="T729" s="35"/>
      <c r="U729" s="35"/>
      <c r="V729" s="35"/>
      <c r="W729" s="35"/>
      <c r="X729" s="35"/>
      <c r="Y729" s="35"/>
      <c r="Z729" s="35"/>
    </row>
    <row r="730" spans="9:26" ht="15.75" customHeight="1" x14ac:dyDescent="0.3">
      <c r="I730" s="35"/>
      <c r="J730" s="35"/>
      <c r="K730" s="35"/>
      <c r="L730" s="35"/>
      <c r="M730" s="35"/>
      <c r="N730" s="35"/>
      <c r="O730" s="35"/>
      <c r="P730" s="35"/>
      <c r="Q730" s="35"/>
      <c r="R730" s="35"/>
      <c r="S730" s="35"/>
      <c r="T730" s="35"/>
      <c r="U730" s="35"/>
      <c r="V730" s="35"/>
      <c r="W730" s="35"/>
      <c r="X730" s="35"/>
      <c r="Y730" s="35"/>
      <c r="Z730" s="35"/>
    </row>
    <row r="731" spans="9:26" ht="15.75" customHeight="1" x14ac:dyDescent="0.3">
      <c r="I731" s="35"/>
      <c r="J731" s="35"/>
      <c r="K731" s="35"/>
      <c r="L731" s="35"/>
      <c r="M731" s="35"/>
      <c r="N731" s="35"/>
      <c r="O731" s="35"/>
      <c r="P731" s="35"/>
      <c r="Q731" s="35"/>
      <c r="R731" s="35"/>
      <c r="S731" s="35"/>
      <c r="T731" s="35"/>
      <c r="U731" s="35"/>
      <c r="V731" s="35"/>
      <c r="W731" s="35"/>
      <c r="X731" s="35"/>
      <c r="Y731" s="35"/>
      <c r="Z731" s="35"/>
    </row>
    <row r="732" spans="9:26" ht="15.75" customHeight="1" x14ac:dyDescent="0.3">
      <c r="I732" s="35"/>
      <c r="J732" s="35"/>
      <c r="K732" s="35"/>
      <c r="L732" s="35"/>
      <c r="M732" s="35"/>
      <c r="N732" s="35"/>
      <c r="O732" s="35"/>
      <c r="P732" s="35"/>
      <c r="Q732" s="35"/>
      <c r="R732" s="35"/>
      <c r="S732" s="35"/>
      <c r="T732" s="35"/>
      <c r="U732" s="35"/>
      <c r="V732" s="35"/>
      <c r="W732" s="35"/>
      <c r="X732" s="35"/>
      <c r="Y732" s="35"/>
      <c r="Z732" s="35"/>
    </row>
    <row r="733" spans="9:26" ht="15.75" customHeight="1" x14ac:dyDescent="0.3">
      <c r="I733" s="35"/>
      <c r="J733" s="35"/>
      <c r="K733" s="35"/>
      <c r="L733" s="35"/>
      <c r="M733" s="35"/>
      <c r="N733" s="35"/>
      <c r="O733" s="35"/>
      <c r="P733" s="35"/>
      <c r="Q733" s="35"/>
      <c r="R733" s="35"/>
      <c r="S733" s="35"/>
      <c r="T733" s="35"/>
      <c r="U733" s="35"/>
      <c r="V733" s="35"/>
      <c r="W733" s="35"/>
      <c r="X733" s="35"/>
      <c r="Y733" s="35"/>
      <c r="Z733" s="35"/>
    </row>
    <row r="734" spans="9:26" ht="15.75" customHeight="1" x14ac:dyDescent="0.3">
      <c r="I734" s="35"/>
      <c r="J734" s="35"/>
      <c r="K734" s="35"/>
      <c r="L734" s="35"/>
      <c r="M734" s="35"/>
      <c r="N734" s="35"/>
      <c r="O734" s="35"/>
      <c r="P734" s="35"/>
      <c r="Q734" s="35"/>
      <c r="R734" s="35"/>
      <c r="S734" s="35"/>
      <c r="T734" s="35"/>
      <c r="U734" s="35"/>
      <c r="V734" s="35"/>
      <c r="W734" s="35"/>
      <c r="X734" s="35"/>
      <c r="Y734" s="35"/>
      <c r="Z734" s="35"/>
    </row>
    <row r="735" spans="9:26" ht="15.75" customHeight="1" x14ac:dyDescent="0.3">
      <c r="I735" s="35"/>
      <c r="J735" s="35"/>
      <c r="K735" s="35"/>
      <c r="L735" s="35"/>
      <c r="M735" s="35"/>
      <c r="N735" s="35"/>
      <c r="O735" s="35"/>
      <c r="P735" s="35"/>
      <c r="Q735" s="35"/>
      <c r="R735" s="35"/>
      <c r="S735" s="35"/>
      <c r="T735" s="35"/>
      <c r="U735" s="35"/>
      <c r="V735" s="35"/>
      <c r="W735" s="35"/>
      <c r="X735" s="35"/>
      <c r="Y735" s="35"/>
      <c r="Z735" s="35"/>
    </row>
    <row r="736" spans="9:26" ht="15.75" customHeight="1" x14ac:dyDescent="0.3">
      <c r="I736" s="35"/>
      <c r="J736" s="35"/>
      <c r="K736" s="35"/>
      <c r="L736" s="35"/>
      <c r="M736" s="35"/>
      <c r="N736" s="35"/>
      <c r="O736" s="35"/>
      <c r="P736" s="35"/>
      <c r="Q736" s="35"/>
      <c r="R736" s="35"/>
      <c r="S736" s="35"/>
      <c r="T736" s="35"/>
      <c r="U736" s="35"/>
      <c r="V736" s="35"/>
      <c r="W736" s="35"/>
      <c r="X736" s="35"/>
      <c r="Y736" s="35"/>
      <c r="Z736" s="35"/>
    </row>
    <row r="737" spans="9:26" ht="15.75" customHeight="1" x14ac:dyDescent="0.3">
      <c r="I737" s="35"/>
      <c r="J737" s="35"/>
      <c r="K737" s="35"/>
      <c r="L737" s="35"/>
      <c r="M737" s="35"/>
      <c r="N737" s="35"/>
      <c r="O737" s="35"/>
      <c r="P737" s="35"/>
      <c r="Q737" s="35"/>
      <c r="R737" s="35"/>
      <c r="S737" s="35"/>
      <c r="T737" s="35"/>
      <c r="U737" s="35"/>
      <c r="V737" s="35"/>
      <c r="W737" s="35"/>
      <c r="X737" s="35"/>
      <c r="Y737" s="35"/>
      <c r="Z737" s="35"/>
    </row>
    <row r="738" spans="9:26" ht="15.75" customHeight="1" x14ac:dyDescent="0.3">
      <c r="I738" s="35"/>
      <c r="J738" s="35"/>
      <c r="K738" s="35"/>
      <c r="L738" s="35"/>
      <c r="M738" s="35"/>
      <c r="N738" s="35"/>
      <c r="O738" s="35"/>
      <c r="P738" s="35"/>
      <c r="Q738" s="35"/>
      <c r="R738" s="35"/>
      <c r="S738" s="35"/>
      <c r="T738" s="35"/>
      <c r="U738" s="35"/>
      <c r="V738" s="35"/>
      <c r="W738" s="35"/>
      <c r="X738" s="35"/>
      <c r="Y738" s="35"/>
      <c r="Z738" s="35"/>
    </row>
    <row r="739" spans="9:26" ht="15.75" customHeight="1" x14ac:dyDescent="0.3">
      <c r="I739" s="35"/>
      <c r="J739" s="35"/>
      <c r="K739" s="35"/>
      <c r="L739" s="35"/>
      <c r="M739" s="35"/>
      <c r="N739" s="35"/>
      <c r="O739" s="35"/>
      <c r="P739" s="35"/>
      <c r="Q739" s="35"/>
      <c r="R739" s="35"/>
      <c r="S739" s="35"/>
      <c r="T739" s="35"/>
      <c r="U739" s="35"/>
      <c r="V739" s="35"/>
      <c r="W739" s="35"/>
      <c r="X739" s="35"/>
      <c r="Y739" s="35"/>
      <c r="Z739" s="35"/>
    </row>
    <row r="740" spans="9:26" ht="15.75" customHeight="1" x14ac:dyDescent="0.3">
      <c r="I740" s="35"/>
      <c r="J740" s="35"/>
      <c r="K740" s="35"/>
      <c r="L740" s="35"/>
      <c r="M740" s="35"/>
      <c r="N740" s="35"/>
      <c r="O740" s="35"/>
      <c r="P740" s="35"/>
      <c r="Q740" s="35"/>
      <c r="R740" s="35"/>
      <c r="S740" s="35"/>
      <c r="T740" s="35"/>
      <c r="U740" s="35"/>
      <c r="V740" s="35"/>
      <c r="W740" s="35"/>
      <c r="X740" s="35"/>
      <c r="Y740" s="35"/>
      <c r="Z740" s="35"/>
    </row>
    <row r="741" spans="9:26" ht="15.75" customHeight="1" x14ac:dyDescent="0.3">
      <c r="I741" s="35"/>
      <c r="J741" s="35"/>
      <c r="K741" s="35"/>
      <c r="L741" s="35"/>
      <c r="M741" s="35"/>
      <c r="N741" s="35"/>
      <c r="O741" s="35"/>
      <c r="P741" s="35"/>
      <c r="Q741" s="35"/>
      <c r="R741" s="35"/>
      <c r="S741" s="35"/>
      <c r="T741" s="35"/>
      <c r="U741" s="35"/>
      <c r="V741" s="35"/>
      <c r="W741" s="35"/>
      <c r="X741" s="35"/>
      <c r="Y741" s="35"/>
      <c r="Z741" s="35"/>
    </row>
    <row r="742" spans="9:26" ht="15.75" customHeight="1" x14ac:dyDescent="0.3">
      <c r="I742" s="35"/>
      <c r="J742" s="35"/>
      <c r="K742" s="35"/>
      <c r="L742" s="35"/>
      <c r="M742" s="35"/>
      <c r="N742" s="35"/>
      <c r="O742" s="35"/>
      <c r="P742" s="35"/>
      <c r="Q742" s="35"/>
      <c r="R742" s="35"/>
      <c r="S742" s="35"/>
      <c r="T742" s="35"/>
      <c r="U742" s="35"/>
      <c r="V742" s="35"/>
      <c r="W742" s="35"/>
      <c r="X742" s="35"/>
      <c r="Y742" s="35"/>
      <c r="Z742" s="35"/>
    </row>
    <row r="743" spans="9:26" ht="15.75" customHeight="1" x14ac:dyDescent="0.3">
      <c r="I743" s="35"/>
      <c r="J743" s="35"/>
      <c r="K743" s="35"/>
      <c r="L743" s="35"/>
      <c r="M743" s="35"/>
      <c r="N743" s="35"/>
      <c r="O743" s="35"/>
      <c r="P743" s="35"/>
      <c r="Q743" s="35"/>
      <c r="R743" s="35"/>
      <c r="S743" s="35"/>
      <c r="T743" s="35"/>
      <c r="U743" s="35"/>
      <c r="V743" s="35"/>
      <c r="W743" s="35"/>
      <c r="X743" s="35"/>
      <c r="Y743" s="35"/>
      <c r="Z743" s="35"/>
    </row>
    <row r="744" spans="9:26" ht="15.75" customHeight="1" x14ac:dyDescent="0.3">
      <c r="I744" s="35"/>
      <c r="J744" s="35"/>
      <c r="K744" s="35"/>
      <c r="L744" s="35"/>
      <c r="M744" s="35"/>
      <c r="N744" s="35"/>
      <c r="O744" s="35"/>
      <c r="P744" s="35"/>
      <c r="Q744" s="35"/>
      <c r="R744" s="35"/>
      <c r="S744" s="35"/>
      <c r="T744" s="35"/>
      <c r="U744" s="35"/>
      <c r="V744" s="35"/>
      <c r="W744" s="35"/>
      <c r="X744" s="35"/>
      <c r="Y744" s="35"/>
      <c r="Z744" s="35"/>
    </row>
    <row r="745" spans="9:26" ht="15.75" customHeight="1" x14ac:dyDescent="0.3">
      <c r="I745" s="35"/>
      <c r="J745" s="35"/>
      <c r="K745" s="35"/>
      <c r="L745" s="35"/>
      <c r="M745" s="35"/>
      <c r="N745" s="35"/>
      <c r="O745" s="35"/>
      <c r="P745" s="35"/>
      <c r="Q745" s="35"/>
      <c r="R745" s="35"/>
      <c r="S745" s="35"/>
      <c r="T745" s="35"/>
      <c r="U745" s="35"/>
      <c r="V745" s="35"/>
      <c r="W745" s="35"/>
      <c r="X745" s="35"/>
      <c r="Y745" s="35"/>
      <c r="Z745" s="35"/>
    </row>
    <row r="746" spans="9:26" ht="15.75" customHeight="1" x14ac:dyDescent="0.3">
      <c r="I746" s="35"/>
      <c r="J746" s="35"/>
      <c r="K746" s="35"/>
      <c r="L746" s="35"/>
      <c r="M746" s="35"/>
      <c r="N746" s="35"/>
      <c r="O746" s="35"/>
      <c r="P746" s="35"/>
      <c r="Q746" s="35"/>
      <c r="R746" s="35"/>
      <c r="S746" s="35"/>
      <c r="T746" s="35"/>
      <c r="U746" s="35"/>
      <c r="V746" s="35"/>
      <c r="W746" s="35"/>
      <c r="X746" s="35"/>
      <c r="Y746" s="35"/>
      <c r="Z746" s="35"/>
    </row>
    <row r="747" spans="9:26" ht="15.75" customHeight="1" x14ac:dyDescent="0.3">
      <c r="I747" s="35"/>
      <c r="J747" s="35"/>
      <c r="K747" s="35"/>
      <c r="L747" s="35"/>
      <c r="M747" s="35"/>
      <c r="N747" s="35"/>
      <c r="O747" s="35"/>
      <c r="P747" s="35"/>
      <c r="Q747" s="35"/>
      <c r="R747" s="35"/>
      <c r="S747" s="35"/>
      <c r="T747" s="35"/>
      <c r="U747" s="35"/>
      <c r="V747" s="35"/>
      <c r="W747" s="35"/>
      <c r="X747" s="35"/>
      <c r="Y747" s="35"/>
      <c r="Z747" s="35"/>
    </row>
    <row r="748" spans="9:26" ht="15.75" customHeight="1" x14ac:dyDescent="0.3">
      <c r="I748" s="35"/>
      <c r="J748" s="35"/>
      <c r="K748" s="35"/>
      <c r="L748" s="35"/>
      <c r="M748" s="35"/>
      <c r="N748" s="35"/>
      <c r="O748" s="35"/>
      <c r="P748" s="35"/>
      <c r="Q748" s="35"/>
      <c r="R748" s="35"/>
      <c r="S748" s="35"/>
      <c r="T748" s="35"/>
      <c r="U748" s="35"/>
      <c r="V748" s="35"/>
      <c r="W748" s="35"/>
      <c r="X748" s="35"/>
      <c r="Y748" s="35"/>
      <c r="Z748" s="35"/>
    </row>
    <row r="749" spans="9:26" ht="15.75" customHeight="1" x14ac:dyDescent="0.3">
      <c r="I749" s="35"/>
      <c r="J749" s="35"/>
      <c r="K749" s="35"/>
      <c r="L749" s="35"/>
      <c r="M749" s="35"/>
      <c r="N749" s="35"/>
      <c r="O749" s="35"/>
      <c r="P749" s="35"/>
      <c r="Q749" s="35"/>
      <c r="R749" s="35"/>
      <c r="S749" s="35"/>
      <c r="T749" s="35"/>
      <c r="U749" s="35"/>
      <c r="V749" s="35"/>
      <c r="W749" s="35"/>
      <c r="X749" s="35"/>
      <c r="Y749" s="35"/>
      <c r="Z749" s="35"/>
    </row>
    <row r="750" spans="9:26" ht="15.75" customHeight="1" x14ac:dyDescent="0.3">
      <c r="I750" s="35"/>
      <c r="J750" s="35"/>
      <c r="K750" s="35"/>
      <c r="L750" s="35"/>
      <c r="M750" s="35"/>
      <c r="N750" s="35"/>
      <c r="O750" s="35"/>
      <c r="P750" s="35"/>
      <c r="Q750" s="35"/>
      <c r="R750" s="35"/>
      <c r="S750" s="35"/>
      <c r="T750" s="35"/>
      <c r="U750" s="35"/>
      <c r="V750" s="35"/>
      <c r="W750" s="35"/>
      <c r="X750" s="35"/>
      <c r="Y750" s="35"/>
      <c r="Z750" s="35"/>
    </row>
    <row r="751" spans="9:26" ht="15.75" customHeight="1" x14ac:dyDescent="0.3">
      <c r="I751" s="35"/>
      <c r="J751" s="35"/>
      <c r="K751" s="35"/>
      <c r="L751" s="35"/>
      <c r="M751" s="35"/>
      <c r="N751" s="35"/>
      <c r="O751" s="35"/>
      <c r="P751" s="35"/>
      <c r="Q751" s="35"/>
      <c r="R751" s="35"/>
      <c r="S751" s="35"/>
      <c r="T751" s="35"/>
      <c r="U751" s="35"/>
      <c r="V751" s="35"/>
      <c r="W751" s="35"/>
      <c r="X751" s="35"/>
      <c r="Y751" s="35"/>
      <c r="Z751" s="35"/>
    </row>
    <row r="752" spans="9:26" ht="15.75" customHeight="1" x14ac:dyDescent="0.3">
      <c r="I752" s="35"/>
      <c r="J752" s="35"/>
      <c r="K752" s="35"/>
      <c r="L752" s="35"/>
      <c r="M752" s="35"/>
      <c r="N752" s="35"/>
      <c r="O752" s="35"/>
      <c r="P752" s="35"/>
      <c r="Q752" s="35"/>
      <c r="R752" s="35"/>
      <c r="S752" s="35"/>
      <c r="T752" s="35"/>
      <c r="U752" s="35"/>
      <c r="V752" s="35"/>
      <c r="W752" s="35"/>
      <c r="X752" s="35"/>
      <c r="Y752" s="35"/>
      <c r="Z752" s="35"/>
    </row>
    <row r="753" spans="9:26" ht="15.75" customHeight="1" x14ac:dyDescent="0.3">
      <c r="I753" s="35"/>
      <c r="J753" s="35"/>
      <c r="K753" s="35"/>
      <c r="L753" s="35"/>
      <c r="M753" s="35"/>
      <c r="N753" s="35"/>
      <c r="O753" s="35"/>
      <c r="P753" s="35"/>
      <c r="Q753" s="35"/>
      <c r="R753" s="35"/>
      <c r="S753" s="35"/>
      <c r="T753" s="35"/>
      <c r="U753" s="35"/>
      <c r="V753" s="35"/>
      <c r="W753" s="35"/>
      <c r="X753" s="35"/>
      <c r="Y753" s="35"/>
      <c r="Z753" s="35"/>
    </row>
    <row r="754" spans="9:26" ht="15.75" customHeight="1" x14ac:dyDescent="0.3">
      <c r="I754" s="35"/>
      <c r="J754" s="35"/>
      <c r="K754" s="35"/>
      <c r="L754" s="35"/>
      <c r="M754" s="35"/>
      <c r="N754" s="35"/>
      <c r="O754" s="35"/>
      <c r="P754" s="35"/>
      <c r="Q754" s="35"/>
      <c r="R754" s="35"/>
      <c r="S754" s="35"/>
      <c r="T754" s="35"/>
      <c r="U754" s="35"/>
      <c r="V754" s="35"/>
      <c r="W754" s="35"/>
      <c r="X754" s="35"/>
      <c r="Y754" s="35"/>
      <c r="Z754" s="35"/>
    </row>
    <row r="755" spans="9:26" ht="15.75" customHeight="1" x14ac:dyDescent="0.3">
      <c r="I755" s="35"/>
      <c r="J755" s="35"/>
      <c r="K755" s="35"/>
      <c r="L755" s="35"/>
      <c r="M755" s="35"/>
      <c r="N755" s="35"/>
      <c r="O755" s="35"/>
      <c r="P755" s="35"/>
      <c r="Q755" s="35"/>
      <c r="R755" s="35"/>
      <c r="S755" s="35"/>
      <c r="T755" s="35"/>
      <c r="U755" s="35"/>
      <c r="V755" s="35"/>
      <c r="W755" s="35"/>
      <c r="X755" s="35"/>
      <c r="Y755" s="35"/>
      <c r="Z755" s="35"/>
    </row>
    <row r="756" spans="9:26" ht="15.75" customHeight="1" x14ac:dyDescent="0.3">
      <c r="I756" s="35"/>
      <c r="J756" s="35"/>
      <c r="K756" s="35"/>
      <c r="L756" s="35"/>
      <c r="M756" s="35"/>
      <c r="N756" s="35"/>
      <c r="O756" s="35"/>
      <c r="P756" s="35"/>
      <c r="Q756" s="35"/>
      <c r="R756" s="35"/>
      <c r="S756" s="35"/>
      <c r="T756" s="35"/>
      <c r="U756" s="35"/>
      <c r="V756" s="35"/>
      <c r="W756" s="35"/>
      <c r="X756" s="35"/>
      <c r="Y756" s="35"/>
      <c r="Z756" s="35"/>
    </row>
    <row r="757" spans="9:26" ht="15.75" customHeight="1" x14ac:dyDescent="0.3">
      <c r="I757" s="35"/>
      <c r="J757" s="35"/>
      <c r="K757" s="35"/>
      <c r="L757" s="35"/>
      <c r="M757" s="35"/>
      <c r="N757" s="35"/>
      <c r="O757" s="35"/>
      <c r="P757" s="35"/>
      <c r="Q757" s="35"/>
      <c r="R757" s="35"/>
      <c r="S757" s="35"/>
      <c r="T757" s="35"/>
      <c r="U757" s="35"/>
      <c r="V757" s="35"/>
      <c r="W757" s="35"/>
      <c r="X757" s="35"/>
      <c r="Y757" s="35"/>
      <c r="Z757" s="35"/>
    </row>
    <row r="758" spans="9:26" ht="15.75" customHeight="1" x14ac:dyDescent="0.3">
      <c r="I758" s="35"/>
      <c r="J758" s="35"/>
      <c r="K758" s="35"/>
      <c r="L758" s="35"/>
      <c r="M758" s="35"/>
      <c r="N758" s="35"/>
      <c r="O758" s="35"/>
      <c r="P758" s="35"/>
      <c r="Q758" s="35"/>
      <c r="R758" s="35"/>
      <c r="S758" s="35"/>
      <c r="T758" s="35"/>
      <c r="U758" s="35"/>
      <c r="V758" s="35"/>
      <c r="W758" s="35"/>
      <c r="X758" s="35"/>
      <c r="Y758" s="35"/>
      <c r="Z758" s="35"/>
    </row>
    <row r="759" spans="9:26" ht="15.75" customHeight="1" x14ac:dyDescent="0.3">
      <c r="I759" s="35"/>
      <c r="J759" s="35"/>
      <c r="K759" s="35"/>
      <c r="L759" s="35"/>
      <c r="M759" s="35"/>
      <c r="N759" s="35"/>
      <c r="O759" s="35"/>
      <c r="P759" s="35"/>
      <c r="Q759" s="35"/>
      <c r="R759" s="35"/>
      <c r="S759" s="35"/>
      <c r="T759" s="35"/>
      <c r="U759" s="35"/>
      <c r="V759" s="35"/>
      <c r="W759" s="35"/>
      <c r="X759" s="35"/>
      <c r="Y759" s="35"/>
      <c r="Z759" s="35"/>
    </row>
    <row r="760" spans="9:26" ht="15.75" customHeight="1" x14ac:dyDescent="0.3">
      <c r="I760" s="35"/>
      <c r="J760" s="35"/>
      <c r="K760" s="35"/>
      <c r="L760" s="35"/>
      <c r="M760" s="35"/>
      <c r="N760" s="35"/>
      <c r="O760" s="35"/>
      <c r="P760" s="35"/>
      <c r="Q760" s="35"/>
      <c r="R760" s="35"/>
      <c r="S760" s="35"/>
      <c r="T760" s="35"/>
      <c r="U760" s="35"/>
      <c r="V760" s="35"/>
      <c r="W760" s="35"/>
      <c r="X760" s="35"/>
      <c r="Y760" s="35"/>
      <c r="Z760" s="35"/>
    </row>
    <row r="761" spans="9:26" ht="15.75" customHeight="1" x14ac:dyDescent="0.3">
      <c r="I761" s="35"/>
      <c r="J761" s="35"/>
      <c r="K761" s="35"/>
      <c r="L761" s="35"/>
      <c r="M761" s="35"/>
      <c r="N761" s="35"/>
      <c r="O761" s="35"/>
      <c r="P761" s="35"/>
      <c r="Q761" s="35"/>
      <c r="R761" s="35"/>
      <c r="S761" s="35"/>
      <c r="T761" s="35"/>
      <c r="U761" s="35"/>
      <c r="V761" s="35"/>
      <c r="W761" s="35"/>
      <c r="X761" s="35"/>
      <c r="Y761" s="35"/>
      <c r="Z761" s="35"/>
    </row>
    <row r="762" spans="9:26" ht="15.75" customHeight="1" x14ac:dyDescent="0.3">
      <c r="I762" s="35"/>
      <c r="J762" s="35"/>
      <c r="K762" s="35"/>
      <c r="L762" s="35"/>
      <c r="M762" s="35"/>
      <c r="N762" s="35"/>
      <c r="O762" s="35"/>
      <c r="P762" s="35"/>
      <c r="Q762" s="35"/>
      <c r="R762" s="35"/>
      <c r="S762" s="35"/>
      <c r="T762" s="35"/>
      <c r="U762" s="35"/>
      <c r="V762" s="35"/>
      <c r="W762" s="35"/>
      <c r="X762" s="35"/>
      <c r="Y762" s="35"/>
      <c r="Z762" s="35"/>
    </row>
    <row r="763" spans="9:26" ht="15.75" customHeight="1" x14ac:dyDescent="0.3">
      <c r="I763" s="35"/>
      <c r="J763" s="35"/>
      <c r="K763" s="35"/>
      <c r="L763" s="35"/>
      <c r="M763" s="35"/>
      <c r="N763" s="35"/>
      <c r="O763" s="35"/>
      <c r="P763" s="35"/>
      <c r="Q763" s="35"/>
      <c r="R763" s="35"/>
      <c r="S763" s="35"/>
      <c r="T763" s="35"/>
      <c r="U763" s="35"/>
      <c r="V763" s="35"/>
      <c r="W763" s="35"/>
      <c r="X763" s="35"/>
      <c r="Y763" s="35"/>
      <c r="Z763" s="35"/>
    </row>
    <row r="764" spans="9:26" ht="15.75" customHeight="1" x14ac:dyDescent="0.3">
      <c r="I764" s="35"/>
      <c r="J764" s="35"/>
      <c r="K764" s="35"/>
      <c r="L764" s="35"/>
      <c r="M764" s="35"/>
      <c r="N764" s="35"/>
      <c r="O764" s="35"/>
      <c r="P764" s="35"/>
      <c r="Q764" s="35"/>
      <c r="R764" s="35"/>
      <c r="S764" s="35"/>
      <c r="T764" s="35"/>
      <c r="U764" s="35"/>
      <c r="V764" s="35"/>
      <c r="W764" s="35"/>
      <c r="X764" s="35"/>
      <c r="Y764" s="35"/>
      <c r="Z764" s="35"/>
    </row>
    <row r="765" spans="9:26" ht="15.75" customHeight="1" x14ac:dyDescent="0.3">
      <c r="I765" s="35"/>
      <c r="J765" s="35"/>
      <c r="K765" s="35"/>
      <c r="L765" s="35"/>
      <c r="M765" s="35"/>
      <c r="N765" s="35"/>
      <c r="O765" s="35"/>
      <c r="P765" s="35"/>
      <c r="Q765" s="35"/>
      <c r="R765" s="35"/>
      <c r="S765" s="35"/>
      <c r="T765" s="35"/>
      <c r="U765" s="35"/>
      <c r="V765" s="35"/>
      <c r="W765" s="35"/>
      <c r="X765" s="35"/>
      <c r="Y765" s="35"/>
      <c r="Z765" s="35"/>
    </row>
    <row r="766" spans="9:26" ht="15.75" customHeight="1" x14ac:dyDescent="0.3">
      <c r="I766" s="35"/>
      <c r="J766" s="35"/>
      <c r="K766" s="35"/>
      <c r="L766" s="35"/>
      <c r="M766" s="35"/>
      <c r="N766" s="35"/>
      <c r="O766" s="35"/>
      <c r="P766" s="35"/>
      <c r="Q766" s="35"/>
      <c r="R766" s="35"/>
      <c r="S766" s="35"/>
      <c r="T766" s="35"/>
      <c r="U766" s="35"/>
      <c r="V766" s="35"/>
      <c r="W766" s="35"/>
      <c r="X766" s="35"/>
      <c r="Y766" s="35"/>
      <c r="Z766" s="35"/>
    </row>
    <row r="767" spans="9:26" ht="15.75" customHeight="1" x14ac:dyDescent="0.3">
      <c r="I767" s="35"/>
      <c r="J767" s="35"/>
      <c r="K767" s="35"/>
      <c r="L767" s="35"/>
      <c r="M767" s="35"/>
      <c r="N767" s="35"/>
      <c r="O767" s="35"/>
      <c r="P767" s="35"/>
      <c r="Q767" s="35"/>
      <c r="R767" s="35"/>
      <c r="S767" s="35"/>
      <c r="T767" s="35"/>
      <c r="U767" s="35"/>
      <c r="V767" s="35"/>
      <c r="W767" s="35"/>
      <c r="X767" s="35"/>
      <c r="Y767" s="35"/>
      <c r="Z767" s="35"/>
    </row>
    <row r="768" spans="9:26" ht="15.75" customHeight="1" x14ac:dyDescent="0.3">
      <c r="I768" s="35"/>
      <c r="J768" s="35"/>
      <c r="K768" s="35"/>
      <c r="L768" s="35"/>
      <c r="M768" s="35"/>
      <c r="N768" s="35"/>
      <c r="O768" s="35"/>
      <c r="P768" s="35"/>
      <c r="Q768" s="35"/>
      <c r="R768" s="35"/>
      <c r="S768" s="35"/>
      <c r="T768" s="35"/>
      <c r="U768" s="35"/>
      <c r="V768" s="35"/>
      <c r="W768" s="35"/>
      <c r="X768" s="35"/>
      <c r="Y768" s="35"/>
      <c r="Z768" s="35"/>
    </row>
    <row r="769" spans="9:26" ht="15.75" customHeight="1" x14ac:dyDescent="0.3">
      <c r="I769" s="35"/>
      <c r="J769" s="35"/>
      <c r="K769" s="35"/>
      <c r="L769" s="35"/>
      <c r="M769" s="35"/>
      <c r="N769" s="35"/>
      <c r="O769" s="35"/>
      <c r="P769" s="35"/>
      <c r="Q769" s="35"/>
      <c r="R769" s="35"/>
      <c r="S769" s="35"/>
      <c r="T769" s="35"/>
      <c r="U769" s="35"/>
      <c r="V769" s="35"/>
      <c r="W769" s="35"/>
      <c r="X769" s="35"/>
      <c r="Y769" s="35"/>
      <c r="Z769" s="35"/>
    </row>
    <row r="770" spans="9:26" ht="15.75" customHeight="1" x14ac:dyDescent="0.3">
      <c r="I770" s="35"/>
      <c r="J770" s="35"/>
      <c r="K770" s="35"/>
      <c r="L770" s="35"/>
      <c r="M770" s="35"/>
      <c r="N770" s="35"/>
      <c r="O770" s="35"/>
      <c r="P770" s="35"/>
      <c r="Q770" s="35"/>
      <c r="R770" s="35"/>
      <c r="S770" s="35"/>
      <c r="T770" s="35"/>
      <c r="U770" s="35"/>
      <c r="V770" s="35"/>
      <c r="W770" s="35"/>
      <c r="X770" s="35"/>
      <c r="Y770" s="35"/>
      <c r="Z770" s="35"/>
    </row>
    <row r="771" spans="9:26" ht="15.75" customHeight="1" x14ac:dyDescent="0.3">
      <c r="I771" s="35"/>
      <c r="J771" s="35"/>
      <c r="K771" s="35"/>
      <c r="L771" s="35"/>
      <c r="M771" s="35"/>
      <c r="N771" s="35"/>
      <c r="O771" s="35"/>
      <c r="P771" s="35"/>
      <c r="Q771" s="35"/>
      <c r="R771" s="35"/>
      <c r="S771" s="35"/>
      <c r="T771" s="35"/>
      <c r="U771" s="35"/>
      <c r="V771" s="35"/>
      <c r="W771" s="35"/>
      <c r="X771" s="35"/>
      <c r="Y771" s="35"/>
      <c r="Z771" s="35"/>
    </row>
    <row r="772" spans="9:26" ht="15.75" customHeight="1" x14ac:dyDescent="0.3">
      <c r="I772" s="35"/>
      <c r="J772" s="35"/>
      <c r="K772" s="35"/>
      <c r="L772" s="35"/>
      <c r="M772" s="35"/>
      <c r="N772" s="35"/>
      <c r="O772" s="35"/>
      <c r="P772" s="35"/>
      <c r="Q772" s="35"/>
      <c r="R772" s="35"/>
      <c r="S772" s="35"/>
      <c r="T772" s="35"/>
      <c r="U772" s="35"/>
      <c r="V772" s="35"/>
      <c r="W772" s="35"/>
      <c r="X772" s="35"/>
      <c r="Y772" s="35"/>
      <c r="Z772" s="35"/>
    </row>
    <row r="773" spans="9:26" ht="15.75" customHeight="1" x14ac:dyDescent="0.3">
      <c r="I773" s="35"/>
      <c r="J773" s="35"/>
      <c r="K773" s="35"/>
      <c r="L773" s="35"/>
      <c r="M773" s="35"/>
      <c r="N773" s="35"/>
      <c r="O773" s="35"/>
      <c r="P773" s="35"/>
      <c r="Q773" s="35"/>
      <c r="R773" s="35"/>
      <c r="S773" s="35"/>
      <c r="T773" s="35"/>
      <c r="U773" s="35"/>
      <c r="V773" s="35"/>
      <c r="W773" s="35"/>
      <c r="X773" s="35"/>
      <c r="Y773" s="35"/>
      <c r="Z773" s="35"/>
    </row>
    <row r="774" spans="9:26" ht="15.75" customHeight="1" x14ac:dyDescent="0.3">
      <c r="I774" s="35"/>
      <c r="J774" s="35"/>
      <c r="K774" s="35"/>
      <c r="L774" s="35"/>
      <c r="M774" s="35"/>
      <c r="N774" s="35"/>
      <c r="O774" s="35"/>
      <c r="P774" s="35"/>
      <c r="Q774" s="35"/>
      <c r="R774" s="35"/>
      <c r="S774" s="35"/>
      <c r="T774" s="35"/>
      <c r="U774" s="35"/>
      <c r="V774" s="35"/>
      <c r="W774" s="35"/>
      <c r="X774" s="35"/>
      <c r="Y774" s="35"/>
      <c r="Z774" s="35"/>
    </row>
    <row r="775" spans="9:26" ht="15.75" customHeight="1" x14ac:dyDescent="0.3">
      <c r="I775" s="35"/>
      <c r="J775" s="35"/>
      <c r="K775" s="35"/>
      <c r="L775" s="35"/>
      <c r="M775" s="35"/>
      <c r="N775" s="35"/>
      <c r="O775" s="35"/>
      <c r="P775" s="35"/>
      <c r="Q775" s="35"/>
      <c r="R775" s="35"/>
      <c r="S775" s="35"/>
      <c r="T775" s="35"/>
      <c r="U775" s="35"/>
      <c r="V775" s="35"/>
      <c r="W775" s="35"/>
      <c r="X775" s="35"/>
      <c r="Y775" s="35"/>
      <c r="Z775" s="35"/>
    </row>
    <row r="776" spans="9:26" ht="15.75" customHeight="1" x14ac:dyDescent="0.3">
      <c r="I776" s="35"/>
      <c r="J776" s="35"/>
      <c r="K776" s="35"/>
      <c r="L776" s="35"/>
      <c r="M776" s="35"/>
      <c r="N776" s="35"/>
      <c r="O776" s="35"/>
      <c r="P776" s="35"/>
      <c r="Q776" s="35"/>
      <c r="R776" s="35"/>
      <c r="S776" s="35"/>
      <c r="T776" s="35"/>
      <c r="U776" s="35"/>
      <c r="V776" s="35"/>
      <c r="W776" s="35"/>
      <c r="X776" s="35"/>
      <c r="Y776" s="35"/>
      <c r="Z776" s="35"/>
    </row>
    <row r="777" spans="9:26" ht="15.75" customHeight="1" x14ac:dyDescent="0.3">
      <c r="I777" s="35"/>
      <c r="J777" s="35"/>
      <c r="K777" s="35"/>
      <c r="L777" s="35"/>
      <c r="M777" s="35"/>
      <c r="N777" s="35"/>
      <c r="O777" s="35"/>
      <c r="P777" s="35"/>
      <c r="Q777" s="35"/>
      <c r="R777" s="35"/>
      <c r="S777" s="35"/>
      <c r="T777" s="35"/>
      <c r="U777" s="35"/>
      <c r="V777" s="35"/>
      <c r="W777" s="35"/>
      <c r="X777" s="35"/>
      <c r="Y777" s="35"/>
      <c r="Z777" s="35"/>
    </row>
    <row r="778" spans="9:26" ht="15.75" customHeight="1" x14ac:dyDescent="0.3">
      <c r="I778" s="35"/>
      <c r="J778" s="35"/>
      <c r="K778" s="35"/>
      <c r="L778" s="35"/>
      <c r="M778" s="35"/>
      <c r="N778" s="35"/>
      <c r="O778" s="35"/>
      <c r="P778" s="35"/>
      <c r="Q778" s="35"/>
      <c r="R778" s="35"/>
      <c r="S778" s="35"/>
      <c r="T778" s="35"/>
      <c r="U778" s="35"/>
      <c r="V778" s="35"/>
      <c r="W778" s="35"/>
      <c r="X778" s="35"/>
      <c r="Y778" s="35"/>
      <c r="Z778" s="35"/>
    </row>
    <row r="779" spans="9:26" ht="15.75" customHeight="1" x14ac:dyDescent="0.3">
      <c r="I779" s="35"/>
      <c r="J779" s="35"/>
      <c r="K779" s="35"/>
      <c r="L779" s="35"/>
      <c r="M779" s="35"/>
      <c r="N779" s="35"/>
      <c r="O779" s="35"/>
      <c r="P779" s="35"/>
      <c r="Q779" s="35"/>
      <c r="R779" s="35"/>
      <c r="S779" s="35"/>
      <c r="T779" s="35"/>
      <c r="U779" s="35"/>
      <c r="V779" s="35"/>
      <c r="W779" s="35"/>
      <c r="X779" s="35"/>
      <c r="Y779" s="35"/>
      <c r="Z779" s="35"/>
    </row>
    <row r="780" spans="9:26" ht="15.75" customHeight="1" x14ac:dyDescent="0.3">
      <c r="I780" s="35"/>
      <c r="J780" s="35"/>
      <c r="K780" s="35"/>
      <c r="L780" s="35"/>
      <c r="M780" s="35"/>
      <c r="N780" s="35"/>
      <c r="O780" s="35"/>
      <c r="P780" s="35"/>
      <c r="Q780" s="35"/>
      <c r="R780" s="35"/>
      <c r="S780" s="35"/>
      <c r="T780" s="35"/>
      <c r="U780" s="35"/>
      <c r="V780" s="35"/>
      <c r="W780" s="35"/>
      <c r="X780" s="35"/>
      <c r="Y780" s="35"/>
      <c r="Z780" s="35"/>
    </row>
    <row r="781" spans="9:26" ht="15.75" customHeight="1" x14ac:dyDescent="0.3">
      <c r="I781" s="35"/>
      <c r="J781" s="35"/>
      <c r="K781" s="35"/>
      <c r="L781" s="35"/>
      <c r="M781" s="35"/>
      <c r="N781" s="35"/>
      <c r="O781" s="35"/>
      <c r="P781" s="35"/>
      <c r="Q781" s="35"/>
      <c r="R781" s="35"/>
      <c r="S781" s="35"/>
      <c r="T781" s="35"/>
      <c r="U781" s="35"/>
      <c r="V781" s="35"/>
      <c r="W781" s="35"/>
      <c r="X781" s="35"/>
      <c r="Y781" s="35"/>
      <c r="Z781" s="35"/>
    </row>
    <row r="782" spans="9:26" ht="15.75" customHeight="1" x14ac:dyDescent="0.3">
      <c r="I782" s="35"/>
      <c r="J782" s="35"/>
      <c r="K782" s="35"/>
      <c r="L782" s="35"/>
      <c r="M782" s="35"/>
      <c r="N782" s="35"/>
      <c r="O782" s="35"/>
      <c r="P782" s="35"/>
      <c r="Q782" s="35"/>
      <c r="R782" s="35"/>
      <c r="S782" s="35"/>
      <c r="T782" s="35"/>
      <c r="U782" s="35"/>
      <c r="V782" s="35"/>
      <c r="W782" s="35"/>
      <c r="X782" s="35"/>
      <c r="Y782" s="35"/>
      <c r="Z782" s="35"/>
    </row>
    <row r="783" spans="9:26" ht="15.75" customHeight="1" x14ac:dyDescent="0.3">
      <c r="I783" s="35"/>
      <c r="J783" s="35"/>
      <c r="K783" s="35"/>
      <c r="L783" s="35"/>
      <c r="M783" s="35"/>
      <c r="N783" s="35"/>
      <c r="O783" s="35"/>
      <c r="P783" s="35"/>
      <c r="Q783" s="35"/>
      <c r="R783" s="35"/>
      <c r="S783" s="35"/>
      <c r="T783" s="35"/>
      <c r="U783" s="35"/>
      <c r="V783" s="35"/>
      <c r="W783" s="35"/>
      <c r="X783" s="35"/>
      <c r="Y783" s="35"/>
      <c r="Z783" s="35"/>
    </row>
    <row r="784" spans="9:26" ht="15.75" customHeight="1" x14ac:dyDescent="0.3">
      <c r="I784" s="35"/>
      <c r="J784" s="35"/>
      <c r="K784" s="35"/>
      <c r="L784" s="35"/>
      <c r="M784" s="35"/>
      <c r="N784" s="35"/>
      <c r="O784" s="35"/>
      <c r="P784" s="35"/>
      <c r="Q784" s="35"/>
      <c r="R784" s="35"/>
      <c r="S784" s="35"/>
      <c r="T784" s="35"/>
      <c r="U784" s="35"/>
      <c r="V784" s="35"/>
      <c r="W784" s="35"/>
      <c r="X784" s="35"/>
      <c r="Y784" s="35"/>
      <c r="Z784" s="35"/>
    </row>
    <row r="785" spans="9:26" ht="15.75" customHeight="1" x14ac:dyDescent="0.3">
      <c r="I785" s="35"/>
      <c r="J785" s="35"/>
      <c r="K785" s="35"/>
      <c r="L785" s="35"/>
      <c r="M785" s="35"/>
      <c r="N785" s="35"/>
      <c r="O785" s="35"/>
      <c r="P785" s="35"/>
      <c r="Q785" s="35"/>
      <c r="R785" s="35"/>
      <c r="S785" s="35"/>
      <c r="T785" s="35"/>
      <c r="U785" s="35"/>
      <c r="V785" s="35"/>
      <c r="W785" s="35"/>
      <c r="X785" s="35"/>
      <c r="Y785" s="35"/>
      <c r="Z785" s="35"/>
    </row>
    <row r="786" spans="9:26" ht="15.75" customHeight="1" x14ac:dyDescent="0.3">
      <c r="I786" s="35"/>
      <c r="J786" s="35"/>
      <c r="K786" s="35"/>
      <c r="L786" s="35"/>
      <c r="M786" s="35"/>
      <c r="N786" s="35"/>
      <c r="O786" s="35"/>
      <c r="P786" s="35"/>
      <c r="Q786" s="35"/>
      <c r="R786" s="35"/>
      <c r="S786" s="35"/>
      <c r="T786" s="35"/>
      <c r="U786" s="35"/>
      <c r="V786" s="35"/>
      <c r="W786" s="35"/>
      <c r="X786" s="35"/>
      <c r="Y786" s="35"/>
      <c r="Z786" s="35"/>
    </row>
    <row r="787" spans="9:26" ht="15.75" customHeight="1" x14ac:dyDescent="0.3">
      <c r="I787" s="35"/>
      <c r="J787" s="35"/>
      <c r="K787" s="35"/>
      <c r="L787" s="35"/>
      <c r="M787" s="35"/>
      <c r="N787" s="35"/>
      <c r="O787" s="35"/>
      <c r="P787" s="35"/>
      <c r="Q787" s="35"/>
      <c r="R787" s="35"/>
      <c r="S787" s="35"/>
      <c r="T787" s="35"/>
      <c r="U787" s="35"/>
      <c r="V787" s="35"/>
      <c r="W787" s="35"/>
      <c r="X787" s="35"/>
      <c r="Y787" s="35"/>
      <c r="Z787" s="35"/>
    </row>
    <row r="788" spans="9:26" ht="15.75" customHeight="1" x14ac:dyDescent="0.3">
      <c r="I788" s="35"/>
      <c r="J788" s="35"/>
      <c r="K788" s="35"/>
      <c r="L788" s="35"/>
      <c r="M788" s="35"/>
      <c r="N788" s="35"/>
      <c r="O788" s="35"/>
      <c r="P788" s="35"/>
      <c r="Q788" s="35"/>
      <c r="R788" s="35"/>
      <c r="S788" s="35"/>
      <c r="T788" s="35"/>
      <c r="U788" s="35"/>
      <c r="V788" s="35"/>
      <c r="W788" s="35"/>
      <c r="X788" s="35"/>
      <c r="Y788" s="35"/>
      <c r="Z788" s="35"/>
    </row>
    <row r="789" spans="9:26" ht="15.75" customHeight="1" x14ac:dyDescent="0.3">
      <c r="I789" s="35"/>
      <c r="J789" s="35"/>
      <c r="K789" s="35"/>
      <c r="L789" s="35"/>
      <c r="M789" s="35"/>
      <c r="N789" s="35"/>
      <c r="O789" s="35"/>
      <c r="P789" s="35"/>
      <c r="Q789" s="35"/>
      <c r="R789" s="35"/>
      <c r="S789" s="35"/>
      <c r="T789" s="35"/>
      <c r="U789" s="35"/>
      <c r="V789" s="35"/>
      <c r="W789" s="35"/>
      <c r="X789" s="35"/>
      <c r="Y789" s="35"/>
      <c r="Z789" s="35"/>
    </row>
    <row r="790" spans="9:26" ht="15.75" customHeight="1" x14ac:dyDescent="0.3">
      <c r="I790" s="35"/>
      <c r="J790" s="35"/>
      <c r="K790" s="35"/>
      <c r="L790" s="35"/>
      <c r="M790" s="35"/>
      <c r="N790" s="35"/>
      <c r="O790" s="35"/>
      <c r="P790" s="35"/>
      <c r="Q790" s="35"/>
      <c r="R790" s="35"/>
      <c r="S790" s="35"/>
      <c r="T790" s="35"/>
      <c r="U790" s="35"/>
      <c r="V790" s="35"/>
      <c r="W790" s="35"/>
      <c r="X790" s="35"/>
      <c r="Y790" s="35"/>
      <c r="Z790" s="35"/>
    </row>
    <row r="791" spans="9:26" ht="15.75" customHeight="1" x14ac:dyDescent="0.3">
      <c r="I791" s="35"/>
      <c r="J791" s="35"/>
      <c r="K791" s="35"/>
      <c r="L791" s="35"/>
      <c r="M791" s="35"/>
      <c r="N791" s="35"/>
      <c r="O791" s="35"/>
      <c r="P791" s="35"/>
      <c r="Q791" s="35"/>
      <c r="R791" s="35"/>
      <c r="S791" s="35"/>
      <c r="T791" s="35"/>
      <c r="U791" s="35"/>
      <c r="V791" s="35"/>
      <c r="W791" s="35"/>
      <c r="X791" s="35"/>
      <c r="Y791" s="35"/>
      <c r="Z791" s="35"/>
    </row>
    <row r="792" spans="9:26" ht="15.75" customHeight="1" x14ac:dyDescent="0.3">
      <c r="I792" s="35"/>
      <c r="J792" s="35"/>
      <c r="K792" s="35"/>
      <c r="L792" s="35"/>
      <c r="M792" s="35"/>
      <c r="N792" s="35"/>
      <c r="O792" s="35"/>
      <c r="P792" s="35"/>
      <c r="Q792" s="35"/>
      <c r="R792" s="35"/>
      <c r="S792" s="35"/>
      <c r="T792" s="35"/>
      <c r="U792" s="35"/>
      <c r="V792" s="35"/>
      <c r="W792" s="35"/>
      <c r="X792" s="35"/>
      <c r="Y792" s="35"/>
      <c r="Z792" s="35"/>
    </row>
    <row r="793" spans="9:26" ht="15.75" customHeight="1" x14ac:dyDescent="0.3">
      <c r="I793" s="35"/>
      <c r="J793" s="35"/>
      <c r="K793" s="35"/>
      <c r="L793" s="35"/>
      <c r="M793" s="35"/>
      <c r="N793" s="35"/>
      <c r="O793" s="35"/>
      <c r="P793" s="35"/>
      <c r="Q793" s="35"/>
      <c r="R793" s="35"/>
      <c r="S793" s="35"/>
      <c r="T793" s="35"/>
      <c r="U793" s="35"/>
      <c r="V793" s="35"/>
      <c r="W793" s="35"/>
      <c r="X793" s="35"/>
      <c r="Y793" s="35"/>
      <c r="Z793" s="35"/>
    </row>
    <row r="794" spans="9:26" ht="15.75" customHeight="1" x14ac:dyDescent="0.3">
      <c r="I794" s="35"/>
      <c r="J794" s="35"/>
      <c r="K794" s="35"/>
      <c r="L794" s="35"/>
      <c r="M794" s="35"/>
      <c r="N794" s="35"/>
      <c r="O794" s="35"/>
      <c r="P794" s="35"/>
      <c r="Q794" s="35"/>
      <c r="R794" s="35"/>
      <c r="S794" s="35"/>
      <c r="T794" s="35"/>
      <c r="U794" s="35"/>
      <c r="V794" s="35"/>
      <c r="W794" s="35"/>
      <c r="X794" s="35"/>
      <c r="Y794" s="35"/>
      <c r="Z794" s="35"/>
    </row>
    <row r="795" spans="9:26" ht="15.75" customHeight="1" x14ac:dyDescent="0.3">
      <c r="I795" s="35"/>
      <c r="J795" s="35"/>
      <c r="K795" s="35"/>
      <c r="L795" s="35"/>
      <c r="M795" s="35"/>
      <c r="N795" s="35"/>
      <c r="O795" s="35"/>
      <c r="P795" s="35"/>
      <c r="Q795" s="35"/>
      <c r="R795" s="35"/>
      <c r="S795" s="35"/>
      <c r="T795" s="35"/>
      <c r="U795" s="35"/>
      <c r="V795" s="35"/>
      <c r="W795" s="35"/>
      <c r="X795" s="35"/>
      <c r="Y795" s="35"/>
      <c r="Z795" s="35"/>
    </row>
    <row r="796" spans="9:26" ht="15.75" customHeight="1" x14ac:dyDescent="0.3">
      <c r="I796" s="35"/>
      <c r="J796" s="35"/>
      <c r="K796" s="35"/>
      <c r="L796" s="35"/>
      <c r="M796" s="35"/>
      <c r="N796" s="35"/>
      <c r="O796" s="35"/>
      <c r="P796" s="35"/>
      <c r="Q796" s="35"/>
      <c r="R796" s="35"/>
      <c r="S796" s="35"/>
      <c r="T796" s="35"/>
      <c r="U796" s="35"/>
      <c r="V796" s="35"/>
      <c r="W796" s="35"/>
      <c r="X796" s="35"/>
      <c r="Y796" s="35"/>
      <c r="Z796" s="35"/>
    </row>
    <row r="797" spans="9:26" ht="15.75" customHeight="1" x14ac:dyDescent="0.3">
      <c r="I797" s="35"/>
      <c r="J797" s="35"/>
      <c r="K797" s="35"/>
      <c r="L797" s="35"/>
      <c r="M797" s="35"/>
      <c r="N797" s="35"/>
      <c r="O797" s="35"/>
      <c r="P797" s="35"/>
      <c r="Q797" s="35"/>
      <c r="R797" s="35"/>
      <c r="S797" s="35"/>
      <c r="T797" s="35"/>
      <c r="U797" s="35"/>
      <c r="V797" s="35"/>
      <c r="W797" s="35"/>
      <c r="X797" s="35"/>
      <c r="Y797" s="35"/>
      <c r="Z797" s="35"/>
    </row>
    <row r="798" spans="9:26" ht="15.75" customHeight="1" x14ac:dyDescent="0.3">
      <c r="I798" s="35"/>
      <c r="J798" s="35"/>
      <c r="K798" s="35"/>
      <c r="L798" s="35"/>
      <c r="M798" s="35"/>
      <c r="N798" s="35"/>
      <c r="O798" s="35"/>
      <c r="P798" s="35"/>
      <c r="Q798" s="35"/>
      <c r="R798" s="35"/>
      <c r="S798" s="35"/>
      <c r="T798" s="35"/>
      <c r="U798" s="35"/>
      <c r="V798" s="35"/>
      <c r="W798" s="35"/>
      <c r="X798" s="35"/>
      <c r="Y798" s="35"/>
      <c r="Z798" s="35"/>
    </row>
    <row r="799" spans="9:26" ht="15.75" customHeight="1" x14ac:dyDescent="0.3">
      <c r="I799" s="35"/>
      <c r="J799" s="35"/>
      <c r="K799" s="35"/>
      <c r="L799" s="35"/>
      <c r="M799" s="35"/>
      <c r="N799" s="35"/>
      <c r="O799" s="35"/>
      <c r="P799" s="35"/>
      <c r="Q799" s="35"/>
      <c r="R799" s="35"/>
      <c r="S799" s="35"/>
      <c r="T799" s="35"/>
      <c r="U799" s="35"/>
      <c r="V799" s="35"/>
      <c r="W799" s="35"/>
      <c r="X799" s="35"/>
      <c r="Y799" s="35"/>
      <c r="Z799" s="35"/>
    </row>
    <row r="800" spans="9:26" ht="15.75" customHeight="1" x14ac:dyDescent="0.3">
      <c r="I800" s="35"/>
      <c r="J800" s="35"/>
      <c r="K800" s="35"/>
      <c r="L800" s="35"/>
      <c r="M800" s="35"/>
      <c r="N800" s="35"/>
      <c r="O800" s="35"/>
      <c r="P800" s="35"/>
      <c r="Q800" s="35"/>
      <c r="R800" s="35"/>
      <c r="S800" s="35"/>
      <c r="T800" s="35"/>
      <c r="U800" s="35"/>
      <c r="V800" s="35"/>
      <c r="W800" s="35"/>
      <c r="X800" s="35"/>
      <c r="Y800" s="35"/>
      <c r="Z800" s="35"/>
    </row>
    <row r="801" spans="9:26" ht="15.75" customHeight="1" x14ac:dyDescent="0.3">
      <c r="I801" s="35"/>
      <c r="J801" s="35"/>
      <c r="K801" s="35"/>
      <c r="L801" s="35"/>
      <c r="M801" s="35"/>
      <c r="N801" s="35"/>
      <c r="O801" s="35"/>
      <c r="P801" s="35"/>
      <c r="Q801" s="35"/>
      <c r="R801" s="35"/>
      <c r="S801" s="35"/>
      <c r="T801" s="35"/>
      <c r="U801" s="35"/>
      <c r="V801" s="35"/>
      <c r="W801" s="35"/>
      <c r="X801" s="35"/>
      <c r="Y801" s="35"/>
      <c r="Z801" s="35"/>
    </row>
    <row r="802" spans="9:26" ht="15.75" customHeight="1" x14ac:dyDescent="0.3">
      <c r="I802" s="35"/>
      <c r="J802" s="35"/>
      <c r="K802" s="35"/>
      <c r="L802" s="35"/>
      <c r="M802" s="35"/>
      <c r="N802" s="35"/>
      <c r="O802" s="35"/>
      <c r="P802" s="35"/>
      <c r="Q802" s="35"/>
      <c r="R802" s="35"/>
      <c r="S802" s="35"/>
      <c r="T802" s="35"/>
      <c r="U802" s="35"/>
      <c r="V802" s="35"/>
      <c r="W802" s="35"/>
      <c r="X802" s="35"/>
      <c r="Y802" s="35"/>
      <c r="Z802" s="35"/>
    </row>
    <row r="803" spans="9:26" ht="15.75" customHeight="1" x14ac:dyDescent="0.3">
      <c r="I803" s="35"/>
      <c r="J803" s="35"/>
      <c r="K803" s="35"/>
      <c r="L803" s="35"/>
      <c r="M803" s="35"/>
      <c r="N803" s="35"/>
      <c r="O803" s="35"/>
      <c r="P803" s="35"/>
      <c r="Q803" s="35"/>
      <c r="R803" s="35"/>
      <c r="S803" s="35"/>
      <c r="T803" s="35"/>
      <c r="U803" s="35"/>
      <c r="V803" s="35"/>
      <c r="W803" s="35"/>
      <c r="X803" s="35"/>
      <c r="Y803" s="35"/>
      <c r="Z803" s="35"/>
    </row>
    <row r="804" spans="9:26" ht="15.75" customHeight="1" x14ac:dyDescent="0.3">
      <c r="I804" s="35"/>
      <c r="J804" s="35"/>
      <c r="K804" s="35"/>
      <c r="L804" s="35"/>
      <c r="M804" s="35"/>
      <c r="N804" s="35"/>
      <c r="O804" s="35"/>
      <c r="P804" s="35"/>
      <c r="Q804" s="35"/>
      <c r="R804" s="35"/>
      <c r="S804" s="35"/>
      <c r="T804" s="35"/>
      <c r="U804" s="35"/>
      <c r="V804" s="35"/>
      <c r="W804" s="35"/>
      <c r="X804" s="35"/>
      <c r="Y804" s="35"/>
      <c r="Z804" s="35"/>
    </row>
    <row r="805" spans="9:26" ht="15.75" customHeight="1" x14ac:dyDescent="0.3">
      <c r="I805" s="35"/>
      <c r="J805" s="35"/>
      <c r="K805" s="35"/>
      <c r="L805" s="35"/>
      <c r="M805" s="35"/>
      <c r="N805" s="35"/>
      <c r="O805" s="35"/>
      <c r="P805" s="35"/>
      <c r="Q805" s="35"/>
      <c r="R805" s="35"/>
      <c r="S805" s="35"/>
      <c r="T805" s="35"/>
      <c r="U805" s="35"/>
      <c r="V805" s="35"/>
      <c r="W805" s="35"/>
      <c r="X805" s="35"/>
      <c r="Y805" s="35"/>
      <c r="Z805" s="35"/>
    </row>
    <row r="806" spans="9:26" ht="15.75" customHeight="1" x14ac:dyDescent="0.3">
      <c r="I806" s="35"/>
      <c r="J806" s="35"/>
      <c r="K806" s="35"/>
      <c r="L806" s="35"/>
      <c r="M806" s="35"/>
      <c r="N806" s="35"/>
      <c r="O806" s="35"/>
      <c r="P806" s="35"/>
      <c r="Q806" s="35"/>
      <c r="R806" s="35"/>
      <c r="S806" s="35"/>
      <c r="T806" s="35"/>
      <c r="U806" s="35"/>
      <c r="V806" s="35"/>
      <c r="W806" s="35"/>
      <c r="X806" s="35"/>
      <c r="Y806" s="35"/>
      <c r="Z806" s="35"/>
    </row>
    <row r="807" spans="9:26" ht="15.75" customHeight="1" x14ac:dyDescent="0.3">
      <c r="I807" s="35"/>
      <c r="J807" s="35"/>
      <c r="K807" s="35"/>
      <c r="L807" s="35"/>
      <c r="M807" s="35"/>
      <c r="N807" s="35"/>
      <c r="O807" s="35"/>
      <c r="P807" s="35"/>
      <c r="Q807" s="35"/>
      <c r="R807" s="35"/>
      <c r="S807" s="35"/>
      <c r="T807" s="35"/>
      <c r="U807" s="35"/>
      <c r="V807" s="35"/>
      <c r="W807" s="35"/>
      <c r="X807" s="35"/>
      <c r="Y807" s="35"/>
      <c r="Z807" s="35"/>
    </row>
    <row r="808" spans="9:26" ht="15.75" customHeight="1" x14ac:dyDescent="0.3">
      <c r="I808" s="35"/>
      <c r="J808" s="35"/>
      <c r="K808" s="35"/>
      <c r="L808" s="35"/>
      <c r="M808" s="35"/>
      <c r="N808" s="35"/>
      <c r="O808" s="35"/>
      <c r="P808" s="35"/>
      <c r="Q808" s="35"/>
      <c r="R808" s="35"/>
      <c r="S808" s="35"/>
      <c r="T808" s="35"/>
      <c r="U808" s="35"/>
      <c r="V808" s="35"/>
      <c r="W808" s="35"/>
      <c r="X808" s="35"/>
      <c r="Y808" s="35"/>
      <c r="Z808" s="35"/>
    </row>
    <row r="809" spans="9:26" ht="15.75" customHeight="1" x14ac:dyDescent="0.3">
      <c r="I809" s="35"/>
      <c r="J809" s="35"/>
      <c r="K809" s="35"/>
      <c r="L809" s="35"/>
      <c r="M809" s="35"/>
      <c r="N809" s="35"/>
      <c r="O809" s="35"/>
      <c r="P809" s="35"/>
      <c r="Q809" s="35"/>
      <c r="R809" s="35"/>
      <c r="S809" s="35"/>
      <c r="T809" s="35"/>
      <c r="U809" s="35"/>
      <c r="V809" s="35"/>
      <c r="W809" s="35"/>
      <c r="X809" s="35"/>
      <c r="Y809" s="35"/>
      <c r="Z809" s="35"/>
    </row>
    <row r="810" spans="9:26" ht="15.75" customHeight="1" x14ac:dyDescent="0.3">
      <c r="I810" s="35"/>
      <c r="J810" s="35"/>
      <c r="K810" s="35"/>
      <c r="L810" s="35"/>
      <c r="M810" s="35"/>
      <c r="N810" s="35"/>
      <c r="O810" s="35"/>
      <c r="P810" s="35"/>
      <c r="Q810" s="35"/>
      <c r="R810" s="35"/>
      <c r="S810" s="35"/>
      <c r="T810" s="35"/>
      <c r="U810" s="35"/>
      <c r="V810" s="35"/>
      <c r="W810" s="35"/>
      <c r="X810" s="35"/>
      <c r="Y810" s="35"/>
      <c r="Z810" s="35"/>
    </row>
    <row r="811" spans="9:26" ht="15.75" customHeight="1" x14ac:dyDescent="0.3">
      <c r="I811" s="35"/>
      <c r="J811" s="35"/>
      <c r="K811" s="35"/>
      <c r="L811" s="35"/>
      <c r="M811" s="35"/>
      <c r="N811" s="35"/>
      <c r="O811" s="35"/>
      <c r="P811" s="35"/>
      <c r="Q811" s="35"/>
      <c r="R811" s="35"/>
      <c r="S811" s="35"/>
      <c r="T811" s="35"/>
      <c r="U811" s="35"/>
      <c r="V811" s="35"/>
      <c r="W811" s="35"/>
      <c r="X811" s="35"/>
      <c r="Y811" s="35"/>
      <c r="Z811" s="35"/>
    </row>
    <row r="812" spans="9:26" ht="15.75" customHeight="1" x14ac:dyDescent="0.3">
      <c r="I812" s="35"/>
      <c r="J812" s="35"/>
      <c r="K812" s="35"/>
      <c r="L812" s="35"/>
      <c r="M812" s="35"/>
      <c r="N812" s="35"/>
      <c r="O812" s="35"/>
      <c r="P812" s="35"/>
      <c r="Q812" s="35"/>
      <c r="R812" s="35"/>
      <c r="S812" s="35"/>
      <c r="T812" s="35"/>
      <c r="U812" s="35"/>
      <c r="V812" s="35"/>
      <c r="W812" s="35"/>
      <c r="X812" s="35"/>
      <c r="Y812" s="35"/>
      <c r="Z812" s="35"/>
    </row>
    <row r="813" spans="9:26" ht="15.75" customHeight="1" x14ac:dyDescent="0.3">
      <c r="I813" s="35"/>
      <c r="J813" s="35"/>
      <c r="K813" s="35"/>
      <c r="L813" s="35"/>
      <c r="M813" s="35"/>
      <c r="N813" s="35"/>
      <c r="O813" s="35"/>
      <c r="P813" s="35"/>
      <c r="Q813" s="35"/>
      <c r="R813" s="35"/>
      <c r="S813" s="35"/>
      <c r="T813" s="35"/>
      <c r="U813" s="35"/>
      <c r="V813" s="35"/>
      <c r="W813" s="35"/>
      <c r="X813" s="35"/>
      <c r="Y813" s="35"/>
      <c r="Z813" s="35"/>
    </row>
    <row r="814" spans="9:26" ht="15.75" customHeight="1" x14ac:dyDescent="0.3">
      <c r="I814" s="35"/>
      <c r="J814" s="35"/>
      <c r="K814" s="35"/>
      <c r="L814" s="35"/>
      <c r="M814" s="35"/>
      <c r="N814" s="35"/>
      <c r="O814" s="35"/>
      <c r="P814" s="35"/>
      <c r="Q814" s="35"/>
      <c r="R814" s="35"/>
      <c r="S814" s="35"/>
      <c r="T814" s="35"/>
      <c r="U814" s="35"/>
      <c r="V814" s="35"/>
      <c r="W814" s="35"/>
      <c r="X814" s="35"/>
      <c r="Y814" s="35"/>
      <c r="Z814" s="35"/>
    </row>
    <row r="815" spans="9:26" ht="15.75" customHeight="1" x14ac:dyDescent="0.3">
      <c r="I815" s="35"/>
      <c r="J815" s="35"/>
      <c r="K815" s="35"/>
      <c r="L815" s="35"/>
      <c r="M815" s="35"/>
      <c r="N815" s="35"/>
      <c r="O815" s="35"/>
      <c r="P815" s="35"/>
      <c r="Q815" s="35"/>
      <c r="R815" s="35"/>
      <c r="S815" s="35"/>
      <c r="T815" s="35"/>
      <c r="U815" s="35"/>
      <c r="V815" s="35"/>
      <c r="W815" s="35"/>
      <c r="X815" s="35"/>
      <c r="Y815" s="35"/>
      <c r="Z815" s="35"/>
    </row>
    <row r="816" spans="9:26" ht="15.75" customHeight="1" x14ac:dyDescent="0.3">
      <c r="I816" s="35"/>
      <c r="J816" s="35"/>
      <c r="K816" s="35"/>
      <c r="L816" s="35"/>
      <c r="M816" s="35"/>
      <c r="N816" s="35"/>
      <c r="O816" s="35"/>
      <c r="P816" s="35"/>
      <c r="Q816" s="35"/>
      <c r="R816" s="35"/>
      <c r="S816" s="35"/>
      <c r="T816" s="35"/>
      <c r="U816" s="35"/>
      <c r="V816" s="35"/>
      <c r="W816" s="35"/>
      <c r="X816" s="35"/>
      <c r="Y816" s="35"/>
      <c r="Z816" s="35"/>
    </row>
    <row r="817" spans="9:26" ht="15.75" customHeight="1" x14ac:dyDescent="0.3">
      <c r="I817" s="35"/>
      <c r="J817" s="35"/>
      <c r="K817" s="35"/>
      <c r="L817" s="35"/>
      <c r="M817" s="35"/>
      <c r="N817" s="35"/>
      <c r="O817" s="35"/>
      <c r="P817" s="35"/>
      <c r="Q817" s="35"/>
      <c r="R817" s="35"/>
      <c r="S817" s="35"/>
      <c r="T817" s="35"/>
      <c r="U817" s="35"/>
      <c r="V817" s="35"/>
      <c r="W817" s="35"/>
      <c r="X817" s="35"/>
      <c r="Y817" s="35"/>
      <c r="Z817" s="35"/>
    </row>
    <row r="818" spans="9:26" ht="15.75" customHeight="1" x14ac:dyDescent="0.3">
      <c r="I818" s="35"/>
      <c r="J818" s="35"/>
      <c r="K818" s="35"/>
      <c r="L818" s="35"/>
      <c r="M818" s="35"/>
      <c r="N818" s="35"/>
      <c r="O818" s="35"/>
      <c r="P818" s="35"/>
      <c r="Q818" s="35"/>
      <c r="R818" s="35"/>
      <c r="S818" s="35"/>
      <c r="T818" s="35"/>
      <c r="U818" s="35"/>
      <c r="V818" s="35"/>
      <c r="W818" s="35"/>
      <c r="X818" s="35"/>
      <c r="Y818" s="35"/>
      <c r="Z818" s="35"/>
    </row>
    <row r="819" spans="9:26" ht="15.75" customHeight="1" x14ac:dyDescent="0.3">
      <c r="I819" s="35"/>
      <c r="J819" s="35"/>
      <c r="K819" s="35"/>
      <c r="L819" s="35"/>
      <c r="M819" s="35"/>
      <c r="N819" s="35"/>
      <c r="O819" s="35"/>
      <c r="P819" s="35"/>
      <c r="Q819" s="35"/>
      <c r="R819" s="35"/>
      <c r="S819" s="35"/>
      <c r="T819" s="35"/>
      <c r="U819" s="35"/>
      <c r="V819" s="35"/>
      <c r="W819" s="35"/>
      <c r="X819" s="35"/>
      <c r="Y819" s="35"/>
      <c r="Z819" s="35"/>
    </row>
    <row r="820" spans="9:26" ht="15.75" customHeight="1" x14ac:dyDescent="0.3">
      <c r="I820" s="35"/>
      <c r="J820" s="35"/>
      <c r="K820" s="35"/>
      <c r="L820" s="35"/>
      <c r="M820" s="35"/>
      <c r="N820" s="35"/>
      <c r="O820" s="35"/>
      <c r="P820" s="35"/>
      <c r="Q820" s="35"/>
      <c r="R820" s="35"/>
      <c r="S820" s="35"/>
      <c r="T820" s="35"/>
      <c r="U820" s="35"/>
      <c r="V820" s="35"/>
      <c r="W820" s="35"/>
      <c r="X820" s="35"/>
      <c r="Y820" s="35"/>
      <c r="Z820" s="35"/>
    </row>
    <row r="821" spans="9:26" ht="15.75" customHeight="1" x14ac:dyDescent="0.3">
      <c r="I821" s="35"/>
      <c r="J821" s="35"/>
      <c r="K821" s="35"/>
      <c r="L821" s="35"/>
      <c r="M821" s="35"/>
      <c r="N821" s="35"/>
      <c r="O821" s="35"/>
      <c r="P821" s="35"/>
      <c r="Q821" s="35"/>
      <c r="R821" s="35"/>
      <c r="S821" s="35"/>
      <c r="T821" s="35"/>
      <c r="U821" s="35"/>
      <c r="V821" s="35"/>
      <c r="W821" s="35"/>
      <c r="X821" s="35"/>
      <c r="Y821" s="35"/>
      <c r="Z821" s="35"/>
    </row>
    <row r="822" spans="9:26" ht="15.75" customHeight="1" x14ac:dyDescent="0.3">
      <c r="I822" s="35"/>
      <c r="J822" s="35"/>
      <c r="K822" s="35"/>
      <c r="L822" s="35"/>
      <c r="M822" s="35"/>
      <c r="N822" s="35"/>
      <c r="O822" s="35"/>
      <c r="P822" s="35"/>
      <c r="Q822" s="35"/>
      <c r="R822" s="35"/>
      <c r="S822" s="35"/>
      <c r="T822" s="35"/>
      <c r="U822" s="35"/>
      <c r="V822" s="35"/>
      <c r="W822" s="35"/>
      <c r="X822" s="35"/>
      <c r="Y822" s="35"/>
      <c r="Z822" s="35"/>
    </row>
    <row r="823" spans="9:26" ht="15.75" customHeight="1" x14ac:dyDescent="0.3">
      <c r="I823" s="35"/>
      <c r="J823" s="35"/>
      <c r="K823" s="35"/>
      <c r="L823" s="35"/>
      <c r="M823" s="35"/>
      <c r="N823" s="35"/>
      <c r="O823" s="35"/>
      <c r="P823" s="35"/>
      <c r="Q823" s="35"/>
      <c r="R823" s="35"/>
      <c r="S823" s="35"/>
      <c r="T823" s="35"/>
      <c r="U823" s="35"/>
      <c r="V823" s="35"/>
      <c r="W823" s="35"/>
      <c r="X823" s="35"/>
      <c r="Y823" s="35"/>
      <c r="Z823" s="35"/>
    </row>
    <row r="824" spans="9:26" ht="15.75" customHeight="1" x14ac:dyDescent="0.3">
      <c r="I824" s="35"/>
      <c r="J824" s="35"/>
      <c r="K824" s="35"/>
      <c r="L824" s="35"/>
      <c r="M824" s="35"/>
      <c r="N824" s="35"/>
      <c r="O824" s="35"/>
      <c r="P824" s="35"/>
      <c r="Q824" s="35"/>
      <c r="R824" s="35"/>
      <c r="S824" s="35"/>
      <c r="T824" s="35"/>
      <c r="U824" s="35"/>
      <c r="V824" s="35"/>
      <c r="W824" s="35"/>
      <c r="X824" s="35"/>
      <c r="Y824" s="35"/>
      <c r="Z824" s="35"/>
    </row>
    <row r="825" spans="9:26" ht="15.75" customHeight="1" x14ac:dyDescent="0.3">
      <c r="I825" s="35"/>
      <c r="J825" s="35"/>
      <c r="K825" s="35"/>
      <c r="L825" s="35"/>
      <c r="M825" s="35"/>
      <c r="N825" s="35"/>
      <c r="O825" s="35"/>
      <c r="P825" s="35"/>
      <c r="Q825" s="35"/>
      <c r="R825" s="35"/>
      <c r="S825" s="35"/>
      <c r="T825" s="35"/>
      <c r="U825" s="35"/>
      <c r="V825" s="35"/>
      <c r="W825" s="35"/>
      <c r="X825" s="35"/>
      <c r="Y825" s="35"/>
      <c r="Z825" s="35"/>
    </row>
    <row r="826" spans="9:26" ht="15.75" customHeight="1" x14ac:dyDescent="0.3">
      <c r="I826" s="35"/>
      <c r="J826" s="35"/>
      <c r="K826" s="35"/>
      <c r="L826" s="35"/>
      <c r="M826" s="35"/>
      <c r="N826" s="35"/>
      <c r="O826" s="35"/>
      <c r="P826" s="35"/>
      <c r="Q826" s="35"/>
      <c r="R826" s="35"/>
      <c r="S826" s="35"/>
      <c r="T826" s="35"/>
      <c r="U826" s="35"/>
      <c r="V826" s="35"/>
      <c r="W826" s="35"/>
      <c r="X826" s="35"/>
      <c r="Y826" s="35"/>
      <c r="Z826" s="35"/>
    </row>
    <row r="827" spans="9:26" ht="15.75" customHeight="1" x14ac:dyDescent="0.3">
      <c r="I827" s="35"/>
      <c r="J827" s="35"/>
      <c r="K827" s="35"/>
      <c r="L827" s="35"/>
      <c r="M827" s="35"/>
      <c r="N827" s="35"/>
      <c r="O827" s="35"/>
      <c r="P827" s="35"/>
      <c r="Q827" s="35"/>
      <c r="R827" s="35"/>
      <c r="S827" s="35"/>
      <c r="T827" s="35"/>
      <c r="U827" s="35"/>
      <c r="V827" s="35"/>
      <c r="W827" s="35"/>
      <c r="X827" s="35"/>
      <c r="Y827" s="35"/>
      <c r="Z827" s="35"/>
    </row>
    <row r="828" spans="9:26" ht="15.75" customHeight="1" x14ac:dyDescent="0.3">
      <c r="I828" s="35"/>
      <c r="J828" s="35"/>
      <c r="K828" s="35"/>
      <c r="L828" s="35"/>
      <c r="M828" s="35"/>
      <c r="N828" s="35"/>
      <c r="O828" s="35"/>
      <c r="P828" s="35"/>
      <c r="Q828" s="35"/>
      <c r="R828" s="35"/>
      <c r="S828" s="35"/>
      <c r="T828" s="35"/>
      <c r="U828" s="35"/>
      <c r="V828" s="35"/>
      <c r="W828" s="35"/>
      <c r="X828" s="35"/>
      <c r="Y828" s="35"/>
      <c r="Z828" s="35"/>
    </row>
    <row r="829" spans="9:26" ht="15.75" customHeight="1" x14ac:dyDescent="0.3">
      <c r="I829" s="35"/>
      <c r="J829" s="35"/>
      <c r="K829" s="35"/>
      <c r="L829" s="35"/>
      <c r="M829" s="35"/>
      <c r="N829" s="35"/>
      <c r="O829" s="35"/>
      <c r="P829" s="35"/>
      <c r="Q829" s="35"/>
      <c r="R829" s="35"/>
      <c r="S829" s="35"/>
      <c r="T829" s="35"/>
      <c r="U829" s="35"/>
      <c r="V829" s="35"/>
      <c r="W829" s="35"/>
      <c r="X829" s="35"/>
      <c r="Y829" s="35"/>
      <c r="Z829" s="35"/>
    </row>
    <row r="830" spans="9:26" ht="15.75" customHeight="1" x14ac:dyDescent="0.3">
      <c r="I830" s="35"/>
      <c r="J830" s="35"/>
      <c r="K830" s="35"/>
      <c r="L830" s="35"/>
      <c r="M830" s="35"/>
      <c r="N830" s="35"/>
      <c r="O830" s="35"/>
      <c r="P830" s="35"/>
      <c r="Q830" s="35"/>
      <c r="R830" s="35"/>
      <c r="S830" s="35"/>
      <c r="T830" s="35"/>
      <c r="U830" s="35"/>
      <c r="V830" s="35"/>
      <c r="W830" s="35"/>
      <c r="X830" s="35"/>
      <c r="Y830" s="35"/>
      <c r="Z830" s="35"/>
    </row>
    <row r="831" spans="9:26" ht="15.75" customHeight="1" x14ac:dyDescent="0.3">
      <c r="I831" s="35"/>
      <c r="J831" s="35"/>
      <c r="K831" s="35"/>
      <c r="L831" s="35"/>
      <c r="M831" s="35"/>
      <c r="N831" s="35"/>
      <c r="O831" s="35"/>
      <c r="P831" s="35"/>
      <c r="Q831" s="35"/>
      <c r="R831" s="35"/>
      <c r="S831" s="35"/>
      <c r="T831" s="35"/>
      <c r="U831" s="35"/>
      <c r="V831" s="35"/>
      <c r="W831" s="35"/>
      <c r="X831" s="35"/>
      <c r="Y831" s="35"/>
      <c r="Z831" s="35"/>
    </row>
    <row r="832" spans="9:26" ht="15.75" customHeight="1" x14ac:dyDescent="0.3">
      <c r="I832" s="35"/>
      <c r="J832" s="35"/>
      <c r="K832" s="35"/>
      <c r="L832" s="35"/>
      <c r="M832" s="35"/>
      <c r="N832" s="35"/>
      <c r="O832" s="35"/>
      <c r="P832" s="35"/>
      <c r="Q832" s="35"/>
      <c r="R832" s="35"/>
      <c r="S832" s="35"/>
      <c r="T832" s="35"/>
      <c r="U832" s="35"/>
      <c r="V832" s="35"/>
      <c r="W832" s="35"/>
      <c r="X832" s="35"/>
      <c r="Y832" s="35"/>
      <c r="Z832" s="35"/>
    </row>
    <row r="833" spans="9:26" ht="15.75" customHeight="1" x14ac:dyDescent="0.3">
      <c r="I833" s="35"/>
      <c r="J833" s="35"/>
      <c r="K833" s="35"/>
      <c r="L833" s="35"/>
      <c r="M833" s="35"/>
      <c r="N833" s="35"/>
      <c r="O833" s="35"/>
      <c r="P833" s="35"/>
      <c r="Q833" s="35"/>
      <c r="R833" s="35"/>
      <c r="S833" s="35"/>
      <c r="T833" s="35"/>
      <c r="U833" s="35"/>
      <c r="V833" s="35"/>
      <c r="W833" s="35"/>
      <c r="X833" s="35"/>
      <c r="Y833" s="35"/>
      <c r="Z833" s="35"/>
    </row>
    <row r="834" spans="9:26" ht="15.75" customHeight="1" x14ac:dyDescent="0.3">
      <c r="I834" s="35"/>
      <c r="J834" s="35"/>
      <c r="K834" s="35"/>
      <c r="L834" s="35"/>
      <c r="M834" s="35"/>
      <c r="N834" s="35"/>
      <c r="O834" s="35"/>
      <c r="P834" s="35"/>
      <c r="Q834" s="35"/>
      <c r="R834" s="35"/>
      <c r="S834" s="35"/>
      <c r="T834" s="35"/>
      <c r="U834" s="35"/>
      <c r="V834" s="35"/>
      <c r="W834" s="35"/>
      <c r="X834" s="35"/>
      <c r="Y834" s="35"/>
      <c r="Z834" s="35"/>
    </row>
    <row r="835" spans="9:26" ht="15.75" customHeight="1" x14ac:dyDescent="0.3">
      <c r="I835" s="35"/>
      <c r="J835" s="35"/>
      <c r="K835" s="35"/>
      <c r="L835" s="35"/>
      <c r="M835" s="35"/>
      <c r="N835" s="35"/>
      <c r="O835" s="35"/>
      <c r="P835" s="35"/>
      <c r="Q835" s="35"/>
      <c r="R835" s="35"/>
      <c r="S835" s="35"/>
      <c r="T835" s="35"/>
      <c r="U835" s="35"/>
      <c r="V835" s="35"/>
      <c r="W835" s="35"/>
      <c r="X835" s="35"/>
      <c r="Y835" s="35"/>
      <c r="Z835" s="35"/>
    </row>
    <row r="836" spans="9:26" ht="15.75" customHeight="1" x14ac:dyDescent="0.3">
      <c r="I836" s="35"/>
      <c r="J836" s="35"/>
      <c r="K836" s="35"/>
      <c r="L836" s="35"/>
      <c r="M836" s="35"/>
      <c r="N836" s="35"/>
      <c r="O836" s="35"/>
      <c r="P836" s="35"/>
      <c r="Q836" s="35"/>
      <c r="R836" s="35"/>
      <c r="S836" s="35"/>
      <c r="T836" s="35"/>
      <c r="U836" s="35"/>
      <c r="V836" s="35"/>
      <c r="W836" s="35"/>
      <c r="X836" s="35"/>
      <c r="Y836" s="35"/>
      <c r="Z836" s="35"/>
    </row>
    <row r="837" spans="9:26" ht="15.75" customHeight="1" x14ac:dyDescent="0.3">
      <c r="I837" s="35"/>
      <c r="J837" s="35"/>
      <c r="K837" s="35"/>
      <c r="L837" s="35"/>
      <c r="M837" s="35"/>
      <c r="N837" s="35"/>
      <c r="O837" s="35"/>
      <c r="P837" s="35"/>
      <c r="Q837" s="35"/>
      <c r="R837" s="35"/>
      <c r="S837" s="35"/>
      <c r="T837" s="35"/>
      <c r="U837" s="35"/>
      <c r="V837" s="35"/>
      <c r="W837" s="35"/>
      <c r="X837" s="35"/>
      <c r="Y837" s="35"/>
      <c r="Z837" s="35"/>
    </row>
    <row r="838" spans="9:26" ht="15.75" customHeight="1" x14ac:dyDescent="0.3">
      <c r="I838" s="35"/>
      <c r="J838" s="35"/>
      <c r="K838" s="35"/>
      <c r="L838" s="35"/>
      <c r="M838" s="35"/>
      <c r="N838" s="35"/>
      <c r="O838" s="35"/>
      <c r="P838" s="35"/>
      <c r="Q838" s="35"/>
      <c r="R838" s="35"/>
      <c r="S838" s="35"/>
      <c r="T838" s="35"/>
      <c r="U838" s="35"/>
      <c r="V838" s="35"/>
      <c r="W838" s="35"/>
      <c r="X838" s="35"/>
      <c r="Y838" s="35"/>
      <c r="Z838" s="35"/>
    </row>
    <row r="839" spans="9:26" ht="15.75" customHeight="1" x14ac:dyDescent="0.3">
      <c r="I839" s="35"/>
      <c r="J839" s="35"/>
      <c r="K839" s="35"/>
      <c r="L839" s="35"/>
      <c r="M839" s="35"/>
      <c r="N839" s="35"/>
      <c r="O839" s="35"/>
      <c r="P839" s="35"/>
      <c r="Q839" s="35"/>
      <c r="R839" s="35"/>
      <c r="S839" s="35"/>
      <c r="T839" s="35"/>
      <c r="U839" s="35"/>
      <c r="V839" s="35"/>
      <c r="W839" s="35"/>
      <c r="X839" s="35"/>
      <c r="Y839" s="35"/>
      <c r="Z839" s="35"/>
    </row>
    <row r="840" spans="9:26" ht="15.75" customHeight="1" x14ac:dyDescent="0.3">
      <c r="I840" s="35"/>
      <c r="J840" s="35"/>
      <c r="K840" s="35"/>
      <c r="L840" s="35"/>
      <c r="M840" s="35"/>
      <c r="N840" s="35"/>
      <c r="O840" s="35"/>
      <c r="P840" s="35"/>
      <c r="Q840" s="35"/>
      <c r="R840" s="35"/>
      <c r="S840" s="35"/>
      <c r="T840" s="35"/>
      <c r="U840" s="35"/>
      <c r="V840" s="35"/>
      <c r="W840" s="35"/>
      <c r="X840" s="35"/>
      <c r="Y840" s="35"/>
      <c r="Z840" s="35"/>
    </row>
    <row r="841" spans="9:26" ht="15.75" customHeight="1" x14ac:dyDescent="0.3">
      <c r="I841" s="35"/>
      <c r="J841" s="35"/>
      <c r="K841" s="35"/>
      <c r="L841" s="35"/>
      <c r="M841" s="35"/>
      <c r="N841" s="35"/>
      <c r="O841" s="35"/>
      <c r="P841" s="35"/>
      <c r="Q841" s="35"/>
      <c r="R841" s="35"/>
      <c r="S841" s="35"/>
      <c r="T841" s="35"/>
      <c r="U841" s="35"/>
      <c r="V841" s="35"/>
      <c r="W841" s="35"/>
      <c r="X841" s="35"/>
      <c r="Y841" s="35"/>
      <c r="Z841" s="35"/>
    </row>
    <row r="842" spans="9:26" ht="15.75" customHeight="1" x14ac:dyDescent="0.3">
      <c r="I842" s="35"/>
      <c r="J842" s="35"/>
      <c r="K842" s="35"/>
      <c r="L842" s="35"/>
      <c r="M842" s="35"/>
      <c r="N842" s="35"/>
      <c r="O842" s="35"/>
      <c r="P842" s="35"/>
      <c r="Q842" s="35"/>
      <c r="R842" s="35"/>
      <c r="S842" s="35"/>
      <c r="T842" s="35"/>
      <c r="U842" s="35"/>
      <c r="V842" s="35"/>
      <c r="W842" s="35"/>
      <c r="X842" s="35"/>
      <c r="Y842" s="35"/>
      <c r="Z842" s="35"/>
    </row>
    <row r="843" spans="9:26" ht="15.75" customHeight="1" x14ac:dyDescent="0.3">
      <c r="I843" s="35"/>
      <c r="J843" s="35"/>
      <c r="K843" s="35"/>
      <c r="L843" s="35"/>
      <c r="M843" s="35"/>
      <c r="N843" s="35"/>
      <c r="O843" s="35"/>
      <c r="P843" s="35"/>
      <c r="Q843" s="35"/>
      <c r="R843" s="35"/>
      <c r="S843" s="35"/>
      <c r="T843" s="35"/>
      <c r="U843" s="35"/>
      <c r="V843" s="35"/>
      <c r="W843" s="35"/>
      <c r="X843" s="35"/>
      <c r="Y843" s="35"/>
      <c r="Z843" s="35"/>
    </row>
    <row r="844" spans="9:26" ht="15.75" customHeight="1" x14ac:dyDescent="0.3">
      <c r="I844" s="35"/>
      <c r="J844" s="35"/>
      <c r="K844" s="35"/>
      <c r="L844" s="35"/>
      <c r="M844" s="35"/>
      <c r="N844" s="35"/>
      <c r="O844" s="35"/>
      <c r="P844" s="35"/>
      <c r="Q844" s="35"/>
      <c r="R844" s="35"/>
      <c r="S844" s="35"/>
      <c r="T844" s="35"/>
      <c r="U844" s="35"/>
      <c r="V844" s="35"/>
      <c r="W844" s="35"/>
      <c r="X844" s="35"/>
      <c r="Y844" s="35"/>
      <c r="Z844" s="35"/>
    </row>
    <row r="845" spans="9:26" ht="15.75" customHeight="1" x14ac:dyDescent="0.3">
      <c r="I845" s="35"/>
      <c r="J845" s="35"/>
      <c r="K845" s="35"/>
      <c r="L845" s="35"/>
      <c r="M845" s="35"/>
      <c r="N845" s="35"/>
      <c r="O845" s="35"/>
      <c r="P845" s="35"/>
      <c r="Q845" s="35"/>
      <c r="R845" s="35"/>
      <c r="S845" s="35"/>
      <c r="T845" s="35"/>
      <c r="U845" s="35"/>
      <c r="V845" s="35"/>
      <c r="W845" s="35"/>
      <c r="X845" s="35"/>
      <c r="Y845" s="35"/>
      <c r="Z845" s="35"/>
    </row>
    <row r="846" spans="9:26" ht="15.75" customHeight="1" x14ac:dyDescent="0.3">
      <c r="I846" s="35"/>
      <c r="J846" s="35"/>
      <c r="K846" s="35"/>
      <c r="L846" s="35"/>
      <c r="M846" s="35"/>
      <c r="N846" s="35"/>
      <c r="O846" s="35"/>
      <c r="P846" s="35"/>
      <c r="Q846" s="35"/>
      <c r="R846" s="35"/>
      <c r="S846" s="35"/>
      <c r="T846" s="35"/>
      <c r="U846" s="35"/>
      <c r="V846" s="35"/>
      <c r="W846" s="35"/>
      <c r="X846" s="35"/>
      <c r="Y846" s="35"/>
      <c r="Z846" s="35"/>
    </row>
    <row r="847" spans="9:26" ht="15.75" customHeight="1" x14ac:dyDescent="0.3">
      <c r="I847" s="35"/>
      <c r="J847" s="35"/>
      <c r="K847" s="35"/>
      <c r="L847" s="35"/>
      <c r="M847" s="35"/>
      <c r="N847" s="35"/>
      <c r="O847" s="35"/>
      <c r="P847" s="35"/>
      <c r="Q847" s="35"/>
      <c r="R847" s="35"/>
      <c r="S847" s="35"/>
      <c r="T847" s="35"/>
      <c r="U847" s="35"/>
      <c r="V847" s="35"/>
      <c r="W847" s="35"/>
      <c r="X847" s="35"/>
      <c r="Y847" s="35"/>
      <c r="Z847" s="35"/>
    </row>
    <row r="848" spans="9:26" ht="15.75" customHeight="1" x14ac:dyDescent="0.3">
      <c r="I848" s="35"/>
      <c r="J848" s="35"/>
      <c r="K848" s="35"/>
      <c r="L848" s="35"/>
      <c r="M848" s="35"/>
      <c r="N848" s="35"/>
      <c r="O848" s="35"/>
      <c r="P848" s="35"/>
      <c r="Q848" s="35"/>
      <c r="R848" s="35"/>
      <c r="S848" s="35"/>
      <c r="T848" s="35"/>
      <c r="U848" s="35"/>
      <c r="V848" s="35"/>
      <c r="W848" s="35"/>
      <c r="X848" s="35"/>
      <c r="Y848" s="35"/>
      <c r="Z848" s="35"/>
    </row>
    <row r="849" spans="9:26" ht="15.75" customHeight="1" x14ac:dyDescent="0.3">
      <c r="I849" s="35"/>
      <c r="J849" s="35"/>
      <c r="K849" s="35"/>
      <c r="L849" s="35"/>
      <c r="M849" s="35"/>
      <c r="N849" s="35"/>
      <c r="O849" s="35"/>
      <c r="P849" s="35"/>
      <c r="Q849" s="35"/>
      <c r="R849" s="35"/>
      <c r="S849" s="35"/>
      <c r="T849" s="35"/>
      <c r="U849" s="35"/>
      <c r="V849" s="35"/>
      <c r="W849" s="35"/>
      <c r="X849" s="35"/>
      <c r="Y849" s="35"/>
      <c r="Z849" s="35"/>
    </row>
    <row r="850" spans="9:26" ht="15.75" customHeight="1" x14ac:dyDescent="0.3">
      <c r="I850" s="35"/>
      <c r="J850" s="35"/>
      <c r="K850" s="35"/>
      <c r="L850" s="35"/>
      <c r="M850" s="35"/>
      <c r="N850" s="35"/>
      <c r="O850" s="35"/>
      <c r="P850" s="35"/>
      <c r="Q850" s="35"/>
      <c r="R850" s="35"/>
      <c r="S850" s="35"/>
      <c r="T850" s="35"/>
      <c r="U850" s="35"/>
      <c r="V850" s="35"/>
      <c r="W850" s="35"/>
      <c r="X850" s="35"/>
      <c r="Y850" s="35"/>
      <c r="Z850" s="35"/>
    </row>
    <row r="851" spans="9:26" ht="15.75" customHeight="1" x14ac:dyDescent="0.3">
      <c r="I851" s="35"/>
      <c r="J851" s="35"/>
      <c r="K851" s="35"/>
      <c r="L851" s="35"/>
      <c r="M851" s="35"/>
      <c r="N851" s="35"/>
      <c r="O851" s="35"/>
      <c r="P851" s="35"/>
      <c r="Q851" s="35"/>
      <c r="R851" s="35"/>
      <c r="S851" s="35"/>
      <c r="T851" s="35"/>
      <c r="U851" s="35"/>
      <c r="V851" s="35"/>
      <c r="W851" s="35"/>
      <c r="X851" s="35"/>
      <c r="Y851" s="35"/>
      <c r="Z851" s="35"/>
    </row>
    <row r="852" spans="9:26" ht="15.75" customHeight="1" x14ac:dyDescent="0.3">
      <c r="I852" s="35"/>
      <c r="J852" s="35"/>
      <c r="K852" s="35"/>
      <c r="L852" s="35"/>
      <c r="M852" s="35"/>
      <c r="N852" s="35"/>
      <c r="O852" s="35"/>
      <c r="P852" s="35"/>
      <c r="Q852" s="35"/>
      <c r="R852" s="35"/>
      <c r="S852" s="35"/>
      <c r="T852" s="35"/>
      <c r="U852" s="35"/>
      <c r="V852" s="35"/>
      <c r="W852" s="35"/>
      <c r="X852" s="35"/>
      <c r="Y852" s="35"/>
      <c r="Z852" s="35"/>
    </row>
    <row r="853" spans="9:26" ht="15.75" customHeight="1" x14ac:dyDescent="0.3">
      <c r="I853" s="35"/>
      <c r="J853" s="35"/>
      <c r="K853" s="35"/>
      <c r="L853" s="35"/>
      <c r="M853" s="35"/>
      <c r="N853" s="35"/>
      <c r="O853" s="35"/>
      <c r="P853" s="35"/>
      <c r="Q853" s="35"/>
      <c r="R853" s="35"/>
      <c r="S853" s="35"/>
      <c r="T853" s="35"/>
      <c r="U853" s="35"/>
      <c r="V853" s="35"/>
      <c r="W853" s="35"/>
      <c r="X853" s="35"/>
      <c r="Y853" s="35"/>
      <c r="Z853" s="35"/>
    </row>
    <row r="854" spans="9:26" ht="15.75" customHeight="1" x14ac:dyDescent="0.3">
      <c r="I854" s="35"/>
      <c r="J854" s="35"/>
      <c r="K854" s="35"/>
      <c r="L854" s="35"/>
      <c r="M854" s="35"/>
      <c r="N854" s="35"/>
      <c r="O854" s="35"/>
      <c r="P854" s="35"/>
      <c r="Q854" s="35"/>
      <c r="R854" s="35"/>
      <c r="S854" s="35"/>
      <c r="T854" s="35"/>
      <c r="U854" s="35"/>
      <c r="V854" s="35"/>
      <c r="W854" s="35"/>
      <c r="X854" s="35"/>
      <c r="Y854" s="35"/>
      <c r="Z854" s="35"/>
    </row>
    <row r="855" spans="9:26" ht="15.75" customHeight="1" x14ac:dyDescent="0.3">
      <c r="I855" s="35"/>
      <c r="J855" s="35"/>
      <c r="K855" s="35"/>
      <c r="L855" s="35"/>
      <c r="M855" s="35"/>
      <c r="N855" s="35"/>
      <c r="O855" s="35"/>
      <c r="P855" s="35"/>
      <c r="Q855" s="35"/>
      <c r="R855" s="35"/>
      <c r="S855" s="35"/>
      <c r="T855" s="35"/>
      <c r="U855" s="35"/>
      <c r="V855" s="35"/>
      <c r="W855" s="35"/>
      <c r="X855" s="35"/>
      <c r="Y855" s="35"/>
      <c r="Z855" s="35"/>
    </row>
    <row r="856" spans="9:26" ht="15.75" customHeight="1" x14ac:dyDescent="0.3">
      <c r="I856" s="35"/>
      <c r="J856" s="35"/>
      <c r="K856" s="35"/>
      <c r="L856" s="35"/>
      <c r="M856" s="35"/>
      <c r="N856" s="35"/>
      <c r="O856" s="35"/>
      <c r="P856" s="35"/>
      <c r="Q856" s="35"/>
      <c r="R856" s="35"/>
      <c r="S856" s="35"/>
      <c r="T856" s="35"/>
      <c r="U856" s="35"/>
      <c r="V856" s="35"/>
      <c r="W856" s="35"/>
      <c r="X856" s="35"/>
      <c r="Y856" s="35"/>
      <c r="Z856" s="35"/>
    </row>
    <row r="857" spans="9:26" ht="15.75" customHeight="1" x14ac:dyDescent="0.3">
      <c r="I857" s="35"/>
      <c r="J857" s="35"/>
      <c r="K857" s="35"/>
      <c r="L857" s="35"/>
      <c r="M857" s="35"/>
      <c r="N857" s="35"/>
      <c r="O857" s="35"/>
      <c r="P857" s="35"/>
      <c r="Q857" s="35"/>
      <c r="R857" s="35"/>
      <c r="S857" s="35"/>
      <c r="T857" s="35"/>
      <c r="U857" s="35"/>
      <c r="V857" s="35"/>
      <c r="W857" s="35"/>
      <c r="X857" s="35"/>
      <c r="Y857" s="35"/>
      <c r="Z857" s="35"/>
    </row>
    <row r="858" spans="9:26" ht="15.75" customHeight="1" x14ac:dyDescent="0.3">
      <c r="I858" s="35"/>
      <c r="J858" s="35"/>
      <c r="K858" s="35"/>
      <c r="L858" s="35"/>
      <c r="M858" s="35"/>
      <c r="N858" s="35"/>
      <c r="O858" s="35"/>
      <c r="P858" s="35"/>
      <c r="Q858" s="35"/>
      <c r="R858" s="35"/>
      <c r="S858" s="35"/>
      <c r="T858" s="35"/>
      <c r="U858" s="35"/>
      <c r="V858" s="35"/>
      <c r="W858" s="35"/>
      <c r="X858" s="35"/>
      <c r="Y858" s="35"/>
      <c r="Z858" s="35"/>
    </row>
    <row r="859" spans="9:26" ht="15.75" customHeight="1" x14ac:dyDescent="0.3">
      <c r="I859" s="35"/>
      <c r="J859" s="35"/>
      <c r="K859" s="35"/>
      <c r="L859" s="35"/>
      <c r="M859" s="35"/>
      <c r="N859" s="35"/>
      <c r="O859" s="35"/>
      <c r="P859" s="35"/>
      <c r="Q859" s="35"/>
      <c r="R859" s="35"/>
      <c r="S859" s="35"/>
      <c r="T859" s="35"/>
      <c r="U859" s="35"/>
      <c r="V859" s="35"/>
      <c r="W859" s="35"/>
      <c r="X859" s="35"/>
      <c r="Y859" s="35"/>
      <c r="Z859" s="35"/>
    </row>
    <row r="860" spans="9:26" ht="15.75" customHeight="1" x14ac:dyDescent="0.3">
      <c r="I860" s="35"/>
      <c r="J860" s="35"/>
      <c r="K860" s="35"/>
      <c r="L860" s="35"/>
      <c r="M860" s="35"/>
      <c r="N860" s="35"/>
      <c r="O860" s="35"/>
      <c r="P860" s="35"/>
      <c r="Q860" s="35"/>
      <c r="R860" s="35"/>
      <c r="S860" s="35"/>
      <c r="T860" s="35"/>
      <c r="U860" s="35"/>
      <c r="V860" s="35"/>
      <c r="W860" s="35"/>
      <c r="X860" s="35"/>
      <c r="Y860" s="35"/>
      <c r="Z860" s="35"/>
    </row>
    <row r="861" spans="9:26" ht="15.75" customHeight="1" x14ac:dyDescent="0.3">
      <c r="I861" s="35"/>
      <c r="J861" s="35"/>
      <c r="K861" s="35"/>
      <c r="L861" s="35"/>
      <c r="M861" s="35"/>
      <c r="N861" s="35"/>
      <c r="O861" s="35"/>
      <c r="P861" s="35"/>
      <c r="Q861" s="35"/>
      <c r="R861" s="35"/>
      <c r="S861" s="35"/>
      <c r="T861" s="35"/>
      <c r="U861" s="35"/>
      <c r="V861" s="35"/>
      <c r="W861" s="35"/>
      <c r="X861" s="35"/>
      <c r="Y861" s="35"/>
      <c r="Z861" s="35"/>
    </row>
    <row r="862" spans="9:26" ht="15.75" customHeight="1" x14ac:dyDescent="0.3">
      <c r="I862" s="35"/>
      <c r="J862" s="35"/>
      <c r="K862" s="35"/>
      <c r="L862" s="35"/>
      <c r="M862" s="35"/>
      <c r="N862" s="35"/>
      <c r="O862" s="35"/>
      <c r="P862" s="35"/>
      <c r="Q862" s="35"/>
      <c r="R862" s="35"/>
      <c r="S862" s="35"/>
      <c r="T862" s="35"/>
      <c r="U862" s="35"/>
      <c r="V862" s="35"/>
      <c r="W862" s="35"/>
      <c r="X862" s="35"/>
      <c r="Y862" s="35"/>
      <c r="Z862" s="35"/>
    </row>
    <row r="863" spans="9:26" ht="15.75" customHeight="1" x14ac:dyDescent="0.3">
      <c r="I863" s="35"/>
      <c r="J863" s="35"/>
      <c r="K863" s="35"/>
      <c r="L863" s="35"/>
      <c r="M863" s="35"/>
      <c r="N863" s="35"/>
      <c r="O863" s="35"/>
      <c r="P863" s="35"/>
      <c r="Q863" s="35"/>
      <c r="R863" s="35"/>
      <c r="S863" s="35"/>
      <c r="T863" s="35"/>
      <c r="U863" s="35"/>
      <c r="V863" s="35"/>
      <c r="W863" s="35"/>
      <c r="X863" s="35"/>
      <c r="Y863" s="35"/>
      <c r="Z863" s="35"/>
    </row>
    <row r="864" spans="9:26" ht="15.75" customHeight="1" x14ac:dyDescent="0.3">
      <c r="I864" s="35"/>
      <c r="J864" s="35"/>
      <c r="K864" s="35"/>
      <c r="L864" s="35"/>
      <c r="M864" s="35"/>
      <c r="N864" s="35"/>
      <c r="O864" s="35"/>
      <c r="P864" s="35"/>
      <c r="Q864" s="35"/>
      <c r="R864" s="35"/>
      <c r="S864" s="35"/>
      <c r="T864" s="35"/>
      <c r="U864" s="35"/>
      <c r="V864" s="35"/>
      <c r="W864" s="35"/>
      <c r="X864" s="35"/>
      <c r="Y864" s="35"/>
      <c r="Z864" s="35"/>
    </row>
    <row r="865" spans="9:26" ht="15.75" customHeight="1" x14ac:dyDescent="0.3">
      <c r="I865" s="35"/>
      <c r="J865" s="35"/>
      <c r="K865" s="35"/>
      <c r="L865" s="35"/>
      <c r="M865" s="35"/>
      <c r="N865" s="35"/>
      <c r="O865" s="35"/>
      <c r="P865" s="35"/>
      <c r="Q865" s="35"/>
      <c r="R865" s="35"/>
      <c r="S865" s="35"/>
      <c r="T865" s="35"/>
      <c r="U865" s="35"/>
      <c r="V865" s="35"/>
      <c r="W865" s="35"/>
      <c r="X865" s="35"/>
      <c r="Y865" s="35"/>
      <c r="Z865" s="35"/>
    </row>
    <row r="866" spans="9:26" ht="15.75" customHeight="1" x14ac:dyDescent="0.3">
      <c r="I866" s="35"/>
      <c r="J866" s="35"/>
      <c r="K866" s="35"/>
      <c r="L866" s="35"/>
      <c r="M866" s="35"/>
      <c r="N866" s="35"/>
      <c r="O866" s="35"/>
      <c r="P866" s="35"/>
      <c r="Q866" s="35"/>
      <c r="R866" s="35"/>
      <c r="S866" s="35"/>
      <c r="T866" s="35"/>
      <c r="U866" s="35"/>
      <c r="V866" s="35"/>
      <c r="W866" s="35"/>
      <c r="X866" s="35"/>
      <c r="Y866" s="35"/>
      <c r="Z866" s="35"/>
    </row>
    <row r="867" spans="9:26" ht="15.75" customHeight="1" x14ac:dyDescent="0.3">
      <c r="I867" s="35"/>
      <c r="J867" s="35"/>
      <c r="K867" s="35"/>
      <c r="L867" s="35"/>
      <c r="M867" s="35"/>
      <c r="N867" s="35"/>
      <c r="O867" s="35"/>
      <c r="P867" s="35"/>
      <c r="Q867" s="35"/>
      <c r="R867" s="35"/>
      <c r="S867" s="35"/>
      <c r="T867" s="35"/>
      <c r="U867" s="35"/>
      <c r="V867" s="35"/>
      <c r="W867" s="35"/>
      <c r="X867" s="35"/>
      <c r="Y867" s="35"/>
      <c r="Z867" s="35"/>
    </row>
    <row r="868" spans="9:26" ht="15.75" customHeight="1" x14ac:dyDescent="0.3">
      <c r="I868" s="35"/>
      <c r="J868" s="35"/>
      <c r="K868" s="35"/>
      <c r="L868" s="35"/>
      <c r="M868" s="35"/>
      <c r="N868" s="35"/>
      <c r="O868" s="35"/>
      <c r="P868" s="35"/>
      <c r="Q868" s="35"/>
      <c r="R868" s="35"/>
      <c r="S868" s="35"/>
      <c r="T868" s="35"/>
      <c r="U868" s="35"/>
      <c r="V868" s="35"/>
      <c r="W868" s="35"/>
      <c r="X868" s="35"/>
      <c r="Y868" s="35"/>
      <c r="Z868" s="35"/>
    </row>
    <row r="869" spans="9:26" ht="15.75" customHeight="1" x14ac:dyDescent="0.3">
      <c r="I869" s="35"/>
      <c r="J869" s="35"/>
      <c r="K869" s="35"/>
      <c r="L869" s="35"/>
      <c r="M869" s="35"/>
      <c r="N869" s="35"/>
      <c r="O869" s="35"/>
      <c r="P869" s="35"/>
      <c r="Q869" s="35"/>
      <c r="R869" s="35"/>
      <c r="S869" s="35"/>
      <c r="T869" s="35"/>
      <c r="U869" s="35"/>
      <c r="V869" s="35"/>
      <c r="W869" s="35"/>
      <c r="X869" s="35"/>
      <c r="Y869" s="35"/>
      <c r="Z869" s="35"/>
    </row>
    <row r="870" spans="9:26" ht="15.75" customHeight="1" x14ac:dyDescent="0.3">
      <c r="I870" s="35"/>
      <c r="J870" s="35"/>
      <c r="K870" s="35"/>
      <c r="L870" s="35"/>
      <c r="M870" s="35"/>
      <c r="N870" s="35"/>
      <c r="O870" s="35"/>
      <c r="P870" s="35"/>
      <c r="Q870" s="35"/>
      <c r="R870" s="35"/>
      <c r="S870" s="35"/>
      <c r="T870" s="35"/>
      <c r="U870" s="35"/>
      <c r="V870" s="35"/>
      <c r="W870" s="35"/>
      <c r="X870" s="35"/>
      <c r="Y870" s="35"/>
      <c r="Z870" s="35"/>
    </row>
    <row r="871" spans="9:26" ht="15.75" customHeight="1" x14ac:dyDescent="0.3">
      <c r="I871" s="35"/>
      <c r="J871" s="35"/>
      <c r="K871" s="35"/>
      <c r="L871" s="35"/>
      <c r="M871" s="35"/>
      <c r="N871" s="35"/>
      <c r="O871" s="35"/>
      <c r="P871" s="35"/>
      <c r="Q871" s="35"/>
      <c r="R871" s="35"/>
      <c r="S871" s="35"/>
      <c r="T871" s="35"/>
      <c r="U871" s="35"/>
      <c r="V871" s="35"/>
      <c r="W871" s="35"/>
      <c r="X871" s="35"/>
      <c r="Y871" s="35"/>
      <c r="Z871" s="35"/>
    </row>
    <row r="872" spans="9:26" ht="15.75" customHeight="1" x14ac:dyDescent="0.3">
      <c r="I872" s="35"/>
      <c r="J872" s="35"/>
      <c r="K872" s="35"/>
      <c r="L872" s="35"/>
      <c r="M872" s="35"/>
      <c r="N872" s="35"/>
      <c r="O872" s="35"/>
      <c r="P872" s="35"/>
      <c r="Q872" s="35"/>
      <c r="R872" s="35"/>
      <c r="S872" s="35"/>
      <c r="T872" s="35"/>
      <c r="U872" s="35"/>
      <c r="V872" s="35"/>
      <c r="W872" s="35"/>
      <c r="X872" s="35"/>
      <c r="Y872" s="35"/>
      <c r="Z872" s="35"/>
    </row>
    <row r="873" spans="9:26" ht="15.75" customHeight="1" x14ac:dyDescent="0.3">
      <c r="I873" s="35"/>
      <c r="J873" s="35"/>
      <c r="K873" s="35"/>
      <c r="L873" s="35"/>
      <c r="M873" s="35"/>
      <c r="N873" s="35"/>
      <c r="O873" s="35"/>
      <c r="P873" s="35"/>
      <c r="Q873" s="35"/>
      <c r="R873" s="35"/>
      <c r="S873" s="35"/>
      <c r="T873" s="35"/>
      <c r="U873" s="35"/>
      <c r="V873" s="35"/>
      <c r="W873" s="35"/>
      <c r="X873" s="35"/>
      <c r="Y873" s="35"/>
      <c r="Z873" s="35"/>
    </row>
    <row r="874" spans="9:26" ht="15.75" customHeight="1" x14ac:dyDescent="0.3">
      <c r="I874" s="35"/>
      <c r="J874" s="35"/>
      <c r="K874" s="35"/>
      <c r="L874" s="35"/>
      <c r="M874" s="35"/>
      <c r="N874" s="35"/>
      <c r="O874" s="35"/>
      <c r="P874" s="35"/>
      <c r="Q874" s="35"/>
      <c r="R874" s="35"/>
      <c r="S874" s="35"/>
      <c r="T874" s="35"/>
      <c r="U874" s="35"/>
      <c r="V874" s="35"/>
      <c r="W874" s="35"/>
      <c r="X874" s="35"/>
      <c r="Y874" s="35"/>
      <c r="Z874" s="35"/>
    </row>
    <row r="875" spans="9:26" ht="15.75" customHeight="1" x14ac:dyDescent="0.3">
      <c r="I875" s="35"/>
      <c r="J875" s="35"/>
      <c r="K875" s="35"/>
      <c r="L875" s="35"/>
      <c r="M875" s="35"/>
      <c r="N875" s="35"/>
      <c r="O875" s="35"/>
      <c r="P875" s="35"/>
      <c r="Q875" s="35"/>
      <c r="R875" s="35"/>
      <c r="S875" s="35"/>
      <c r="T875" s="35"/>
      <c r="U875" s="35"/>
      <c r="V875" s="35"/>
      <c r="W875" s="35"/>
      <c r="X875" s="35"/>
      <c r="Y875" s="35"/>
      <c r="Z875" s="35"/>
    </row>
    <row r="876" spans="9:26" ht="15.75" customHeight="1" x14ac:dyDescent="0.3">
      <c r="I876" s="35"/>
      <c r="J876" s="35"/>
      <c r="K876" s="35"/>
      <c r="L876" s="35"/>
      <c r="M876" s="35"/>
      <c r="N876" s="35"/>
      <c r="O876" s="35"/>
      <c r="P876" s="35"/>
      <c r="Q876" s="35"/>
      <c r="R876" s="35"/>
      <c r="S876" s="35"/>
      <c r="T876" s="35"/>
      <c r="U876" s="35"/>
      <c r="V876" s="35"/>
      <c r="W876" s="35"/>
      <c r="X876" s="35"/>
      <c r="Y876" s="35"/>
      <c r="Z876" s="35"/>
    </row>
    <row r="877" spans="9:26" ht="15.75" customHeight="1" x14ac:dyDescent="0.3">
      <c r="I877" s="35"/>
      <c r="J877" s="35"/>
      <c r="K877" s="35"/>
      <c r="L877" s="35"/>
      <c r="M877" s="35"/>
      <c r="N877" s="35"/>
      <c r="O877" s="35"/>
      <c r="P877" s="35"/>
      <c r="Q877" s="35"/>
      <c r="R877" s="35"/>
      <c r="S877" s="35"/>
      <c r="T877" s="35"/>
      <c r="U877" s="35"/>
      <c r="V877" s="35"/>
      <c r="W877" s="35"/>
      <c r="X877" s="35"/>
      <c r="Y877" s="35"/>
      <c r="Z877" s="35"/>
    </row>
    <row r="878" spans="9:26" ht="15.75" customHeight="1" x14ac:dyDescent="0.3">
      <c r="I878" s="35"/>
      <c r="J878" s="35"/>
      <c r="K878" s="35"/>
      <c r="L878" s="35"/>
      <c r="M878" s="35"/>
      <c r="N878" s="35"/>
      <c r="O878" s="35"/>
      <c r="P878" s="35"/>
      <c r="Q878" s="35"/>
      <c r="R878" s="35"/>
      <c r="S878" s="35"/>
      <c r="T878" s="35"/>
      <c r="U878" s="35"/>
      <c r="V878" s="35"/>
      <c r="W878" s="35"/>
      <c r="X878" s="35"/>
      <c r="Y878" s="35"/>
      <c r="Z878" s="35"/>
    </row>
    <row r="879" spans="9:26" ht="15.75" customHeight="1" x14ac:dyDescent="0.3">
      <c r="I879" s="35"/>
      <c r="J879" s="35"/>
      <c r="K879" s="35"/>
      <c r="L879" s="35"/>
      <c r="M879" s="35"/>
      <c r="N879" s="35"/>
      <c r="O879" s="35"/>
      <c r="P879" s="35"/>
      <c r="Q879" s="35"/>
      <c r="R879" s="35"/>
      <c r="S879" s="35"/>
      <c r="T879" s="35"/>
      <c r="U879" s="35"/>
      <c r="V879" s="35"/>
      <c r="W879" s="35"/>
      <c r="X879" s="35"/>
      <c r="Y879" s="35"/>
      <c r="Z879" s="35"/>
    </row>
    <row r="880" spans="9:26" ht="15.75" customHeight="1" x14ac:dyDescent="0.3">
      <c r="I880" s="35"/>
      <c r="J880" s="35"/>
      <c r="K880" s="35"/>
      <c r="L880" s="35"/>
      <c r="M880" s="35"/>
      <c r="N880" s="35"/>
      <c r="O880" s="35"/>
      <c r="P880" s="35"/>
      <c r="Q880" s="35"/>
      <c r="R880" s="35"/>
      <c r="S880" s="35"/>
      <c r="T880" s="35"/>
      <c r="U880" s="35"/>
      <c r="V880" s="35"/>
      <c r="W880" s="35"/>
      <c r="X880" s="35"/>
      <c r="Y880" s="35"/>
      <c r="Z880" s="35"/>
    </row>
    <row r="881" spans="9:26" ht="15.75" customHeight="1" x14ac:dyDescent="0.3">
      <c r="I881" s="35"/>
      <c r="J881" s="35"/>
      <c r="K881" s="35"/>
      <c r="L881" s="35"/>
      <c r="M881" s="35"/>
      <c r="N881" s="35"/>
      <c r="O881" s="35"/>
      <c r="P881" s="35"/>
      <c r="Q881" s="35"/>
      <c r="R881" s="35"/>
      <c r="S881" s="35"/>
      <c r="T881" s="35"/>
      <c r="U881" s="35"/>
      <c r="V881" s="35"/>
      <c r="W881" s="35"/>
      <c r="X881" s="35"/>
      <c r="Y881" s="35"/>
      <c r="Z881" s="35"/>
    </row>
    <row r="882" spans="9:26" ht="15.75" customHeight="1" x14ac:dyDescent="0.3">
      <c r="I882" s="35"/>
      <c r="J882" s="35"/>
      <c r="K882" s="35"/>
      <c r="L882" s="35"/>
      <c r="M882" s="35"/>
      <c r="N882" s="35"/>
      <c r="O882" s="35"/>
      <c r="P882" s="35"/>
      <c r="Q882" s="35"/>
      <c r="R882" s="35"/>
      <c r="S882" s="35"/>
      <c r="T882" s="35"/>
      <c r="U882" s="35"/>
      <c r="V882" s="35"/>
      <c r="W882" s="35"/>
      <c r="X882" s="35"/>
      <c r="Y882" s="35"/>
      <c r="Z882" s="35"/>
    </row>
    <row r="883" spans="9:26" ht="15.75" customHeight="1" x14ac:dyDescent="0.3">
      <c r="I883" s="35"/>
      <c r="J883" s="35"/>
      <c r="K883" s="35"/>
      <c r="L883" s="35"/>
      <c r="M883" s="35"/>
      <c r="N883" s="35"/>
      <c r="O883" s="35"/>
      <c r="P883" s="35"/>
      <c r="Q883" s="35"/>
      <c r="R883" s="35"/>
      <c r="S883" s="35"/>
      <c r="T883" s="35"/>
      <c r="U883" s="35"/>
      <c r="V883" s="35"/>
      <c r="W883" s="35"/>
      <c r="X883" s="35"/>
      <c r="Y883" s="35"/>
      <c r="Z883" s="35"/>
    </row>
    <row r="884" spans="9:26" ht="15.75" customHeight="1" x14ac:dyDescent="0.3">
      <c r="I884" s="35"/>
      <c r="J884" s="35"/>
      <c r="K884" s="35"/>
      <c r="L884" s="35"/>
      <c r="M884" s="35"/>
      <c r="N884" s="35"/>
      <c r="O884" s="35"/>
      <c r="P884" s="35"/>
      <c r="Q884" s="35"/>
      <c r="R884" s="35"/>
      <c r="S884" s="35"/>
      <c r="T884" s="35"/>
      <c r="U884" s="35"/>
      <c r="V884" s="35"/>
      <c r="W884" s="35"/>
      <c r="X884" s="35"/>
      <c r="Y884" s="35"/>
      <c r="Z884" s="35"/>
    </row>
    <row r="885" spans="9:26" ht="15.75" customHeight="1" x14ac:dyDescent="0.3">
      <c r="I885" s="35"/>
      <c r="J885" s="35"/>
      <c r="K885" s="35"/>
      <c r="L885" s="35"/>
      <c r="M885" s="35"/>
      <c r="N885" s="35"/>
      <c r="O885" s="35"/>
      <c r="P885" s="35"/>
      <c r="Q885" s="35"/>
      <c r="R885" s="35"/>
      <c r="S885" s="35"/>
      <c r="T885" s="35"/>
      <c r="U885" s="35"/>
      <c r="V885" s="35"/>
      <c r="W885" s="35"/>
      <c r="X885" s="35"/>
      <c r="Y885" s="35"/>
      <c r="Z885" s="35"/>
    </row>
    <row r="886" spans="9:26" ht="15.75" customHeight="1" x14ac:dyDescent="0.3">
      <c r="I886" s="35"/>
      <c r="J886" s="35"/>
      <c r="K886" s="35"/>
      <c r="L886" s="35"/>
      <c r="M886" s="35"/>
      <c r="N886" s="35"/>
      <c r="O886" s="35"/>
      <c r="P886" s="35"/>
      <c r="Q886" s="35"/>
      <c r="R886" s="35"/>
      <c r="S886" s="35"/>
      <c r="T886" s="35"/>
      <c r="U886" s="35"/>
      <c r="V886" s="35"/>
      <c r="W886" s="35"/>
      <c r="X886" s="35"/>
      <c r="Y886" s="35"/>
      <c r="Z886" s="35"/>
    </row>
    <row r="887" spans="9:26" ht="15.75" customHeight="1" x14ac:dyDescent="0.3">
      <c r="I887" s="35"/>
      <c r="J887" s="35"/>
      <c r="K887" s="35"/>
      <c r="L887" s="35"/>
      <c r="M887" s="35"/>
      <c r="N887" s="35"/>
      <c r="O887" s="35"/>
      <c r="P887" s="35"/>
      <c r="Q887" s="35"/>
      <c r="R887" s="35"/>
      <c r="S887" s="35"/>
      <c r="T887" s="35"/>
      <c r="U887" s="35"/>
      <c r="V887" s="35"/>
      <c r="W887" s="35"/>
      <c r="X887" s="35"/>
      <c r="Y887" s="35"/>
      <c r="Z887" s="35"/>
    </row>
    <row r="888" spans="9:26" ht="15.75" customHeight="1" x14ac:dyDescent="0.3">
      <c r="I888" s="35"/>
      <c r="J888" s="35"/>
      <c r="K888" s="35"/>
      <c r="L888" s="35"/>
      <c r="M888" s="35"/>
      <c r="N888" s="35"/>
      <c r="O888" s="35"/>
      <c r="P888" s="35"/>
      <c r="Q888" s="35"/>
      <c r="R888" s="35"/>
      <c r="S888" s="35"/>
      <c r="T888" s="35"/>
      <c r="U888" s="35"/>
      <c r="V888" s="35"/>
      <c r="W888" s="35"/>
      <c r="X888" s="35"/>
      <c r="Y888" s="35"/>
      <c r="Z888" s="35"/>
    </row>
    <row r="889" spans="9:26" ht="15.75" customHeight="1" x14ac:dyDescent="0.3">
      <c r="I889" s="35"/>
      <c r="J889" s="35"/>
      <c r="K889" s="35"/>
      <c r="L889" s="35"/>
      <c r="M889" s="35"/>
      <c r="N889" s="35"/>
      <c r="O889" s="35"/>
      <c r="P889" s="35"/>
      <c r="Q889" s="35"/>
      <c r="R889" s="35"/>
      <c r="S889" s="35"/>
      <c r="T889" s="35"/>
      <c r="U889" s="35"/>
      <c r="V889" s="35"/>
      <c r="W889" s="35"/>
      <c r="X889" s="35"/>
      <c r="Y889" s="35"/>
      <c r="Z889" s="35"/>
    </row>
    <row r="890" spans="9:26" ht="15.75" customHeight="1" x14ac:dyDescent="0.3">
      <c r="I890" s="35"/>
      <c r="J890" s="35"/>
      <c r="K890" s="35"/>
      <c r="L890" s="35"/>
      <c r="M890" s="35"/>
      <c r="N890" s="35"/>
      <c r="O890" s="35"/>
      <c r="P890" s="35"/>
      <c r="Q890" s="35"/>
      <c r="R890" s="35"/>
      <c r="S890" s="35"/>
      <c r="T890" s="35"/>
      <c r="U890" s="35"/>
      <c r="V890" s="35"/>
      <c r="W890" s="35"/>
      <c r="X890" s="35"/>
      <c r="Y890" s="35"/>
      <c r="Z890" s="35"/>
    </row>
    <row r="891" spans="9:26" ht="15.75" customHeight="1" x14ac:dyDescent="0.3">
      <c r="I891" s="35"/>
      <c r="J891" s="35"/>
      <c r="K891" s="35"/>
      <c r="L891" s="35"/>
      <c r="M891" s="35"/>
      <c r="N891" s="35"/>
      <c r="O891" s="35"/>
      <c r="P891" s="35"/>
      <c r="Q891" s="35"/>
      <c r="R891" s="35"/>
      <c r="S891" s="35"/>
      <c r="T891" s="35"/>
      <c r="U891" s="35"/>
      <c r="V891" s="35"/>
      <c r="W891" s="35"/>
      <c r="X891" s="35"/>
      <c r="Y891" s="35"/>
      <c r="Z891" s="35"/>
    </row>
    <row r="892" spans="9:26" ht="15.75" customHeight="1" x14ac:dyDescent="0.3">
      <c r="I892" s="35"/>
      <c r="J892" s="35"/>
      <c r="K892" s="35"/>
      <c r="L892" s="35"/>
      <c r="M892" s="35"/>
      <c r="N892" s="35"/>
      <c r="O892" s="35"/>
      <c r="P892" s="35"/>
      <c r="Q892" s="35"/>
      <c r="R892" s="35"/>
      <c r="S892" s="35"/>
      <c r="T892" s="35"/>
      <c r="U892" s="35"/>
      <c r="V892" s="35"/>
      <c r="W892" s="35"/>
      <c r="X892" s="35"/>
      <c r="Y892" s="35"/>
      <c r="Z892" s="35"/>
    </row>
    <row r="893" spans="9:26" ht="15.75" customHeight="1" x14ac:dyDescent="0.3">
      <c r="I893" s="35"/>
      <c r="J893" s="35"/>
      <c r="K893" s="35"/>
      <c r="L893" s="35"/>
      <c r="M893" s="35"/>
      <c r="N893" s="35"/>
      <c r="O893" s="35"/>
      <c r="P893" s="35"/>
      <c r="Q893" s="35"/>
      <c r="R893" s="35"/>
      <c r="S893" s="35"/>
      <c r="T893" s="35"/>
      <c r="U893" s="35"/>
      <c r="V893" s="35"/>
      <c r="W893" s="35"/>
      <c r="X893" s="35"/>
      <c r="Y893" s="35"/>
      <c r="Z893" s="35"/>
    </row>
    <row r="894" spans="9:26" ht="15.75" customHeight="1" x14ac:dyDescent="0.3">
      <c r="I894" s="35"/>
      <c r="J894" s="35"/>
      <c r="K894" s="35"/>
      <c r="L894" s="35"/>
      <c r="M894" s="35"/>
      <c r="N894" s="35"/>
      <c r="O894" s="35"/>
      <c r="P894" s="35"/>
      <c r="Q894" s="35"/>
      <c r="R894" s="35"/>
      <c r="S894" s="35"/>
      <c r="T894" s="35"/>
      <c r="U894" s="35"/>
      <c r="V894" s="35"/>
      <c r="W894" s="35"/>
      <c r="X894" s="35"/>
      <c r="Y894" s="35"/>
      <c r="Z894" s="35"/>
    </row>
    <row r="895" spans="9:26" ht="15.75" customHeight="1" x14ac:dyDescent="0.3">
      <c r="I895" s="35"/>
      <c r="J895" s="35"/>
      <c r="K895" s="35"/>
      <c r="L895" s="35"/>
      <c r="M895" s="35"/>
      <c r="N895" s="35"/>
      <c r="O895" s="35"/>
      <c r="P895" s="35"/>
      <c r="Q895" s="35"/>
      <c r="R895" s="35"/>
      <c r="S895" s="35"/>
      <c r="T895" s="35"/>
      <c r="U895" s="35"/>
      <c r="V895" s="35"/>
      <c r="W895" s="35"/>
      <c r="X895" s="35"/>
      <c r="Y895" s="35"/>
      <c r="Z895" s="35"/>
    </row>
    <row r="896" spans="9:26" ht="15.75" customHeight="1" x14ac:dyDescent="0.3">
      <c r="I896" s="35"/>
      <c r="J896" s="35"/>
      <c r="K896" s="35"/>
      <c r="L896" s="35"/>
      <c r="M896" s="35"/>
      <c r="N896" s="35"/>
      <c r="O896" s="35"/>
      <c r="P896" s="35"/>
      <c r="Q896" s="35"/>
      <c r="R896" s="35"/>
      <c r="S896" s="35"/>
      <c r="T896" s="35"/>
      <c r="U896" s="35"/>
      <c r="V896" s="35"/>
      <c r="W896" s="35"/>
      <c r="X896" s="35"/>
      <c r="Y896" s="35"/>
      <c r="Z896" s="35"/>
    </row>
    <row r="897" spans="9:26" ht="15.75" customHeight="1" x14ac:dyDescent="0.3">
      <c r="I897" s="35"/>
      <c r="J897" s="35"/>
      <c r="K897" s="35"/>
      <c r="L897" s="35"/>
      <c r="M897" s="35"/>
      <c r="N897" s="35"/>
      <c r="O897" s="35"/>
      <c r="P897" s="35"/>
      <c r="Q897" s="35"/>
      <c r="R897" s="35"/>
      <c r="S897" s="35"/>
      <c r="T897" s="35"/>
      <c r="U897" s="35"/>
      <c r="V897" s="35"/>
      <c r="W897" s="35"/>
      <c r="X897" s="35"/>
      <c r="Y897" s="35"/>
      <c r="Z897" s="35"/>
    </row>
    <row r="898" spans="9:26" ht="15.75" customHeight="1" x14ac:dyDescent="0.3">
      <c r="I898" s="35"/>
      <c r="J898" s="35"/>
      <c r="K898" s="35"/>
      <c r="L898" s="35"/>
      <c r="M898" s="35"/>
      <c r="N898" s="35"/>
      <c r="O898" s="35"/>
      <c r="P898" s="35"/>
      <c r="Q898" s="35"/>
      <c r="R898" s="35"/>
      <c r="S898" s="35"/>
      <c r="T898" s="35"/>
      <c r="U898" s="35"/>
      <c r="V898" s="35"/>
      <c r="W898" s="35"/>
      <c r="X898" s="35"/>
      <c r="Y898" s="35"/>
      <c r="Z898" s="35"/>
    </row>
    <row r="899" spans="9:26" ht="15.75" customHeight="1" x14ac:dyDescent="0.3">
      <c r="I899" s="35"/>
      <c r="J899" s="35"/>
      <c r="K899" s="35"/>
      <c r="L899" s="35"/>
      <c r="M899" s="35"/>
      <c r="N899" s="35"/>
      <c r="O899" s="35"/>
      <c r="P899" s="35"/>
      <c r="Q899" s="35"/>
      <c r="R899" s="35"/>
      <c r="S899" s="35"/>
      <c r="T899" s="35"/>
      <c r="U899" s="35"/>
      <c r="V899" s="35"/>
      <c r="W899" s="35"/>
      <c r="X899" s="35"/>
      <c r="Y899" s="35"/>
      <c r="Z899" s="35"/>
    </row>
    <row r="900" spans="9:26" ht="15.75" customHeight="1" x14ac:dyDescent="0.3">
      <c r="I900" s="35"/>
      <c r="J900" s="35"/>
      <c r="K900" s="35"/>
      <c r="L900" s="35"/>
      <c r="M900" s="35"/>
      <c r="N900" s="35"/>
      <c r="O900" s="35"/>
      <c r="P900" s="35"/>
      <c r="Q900" s="35"/>
      <c r="R900" s="35"/>
      <c r="S900" s="35"/>
      <c r="T900" s="35"/>
      <c r="U900" s="35"/>
      <c r="V900" s="35"/>
      <c r="W900" s="35"/>
      <c r="X900" s="35"/>
      <c r="Y900" s="35"/>
      <c r="Z900" s="35"/>
    </row>
    <row r="901" spans="9:26" ht="15.75" customHeight="1" x14ac:dyDescent="0.3">
      <c r="I901" s="35"/>
      <c r="J901" s="35"/>
      <c r="K901" s="35"/>
      <c r="L901" s="35"/>
      <c r="M901" s="35"/>
      <c r="N901" s="35"/>
      <c r="O901" s="35"/>
      <c r="P901" s="35"/>
      <c r="Q901" s="35"/>
      <c r="R901" s="35"/>
      <c r="S901" s="35"/>
      <c r="T901" s="35"/>
      <c r="U901" s="35"/>
      <c r="V901" s="35"/>
      <c r="W901" s="35"/>
      <c r="X901" s="35"/>
      <c r="Y901" s="35"/>
      <c r="Z901" s="35"/>
    </row>
    <row r="902" spans="9:26" ht="15.75" customHeight="1" x14ac:dyDescent="0.3">
      <c r="I902" s="35"/>
      <c r="J902" s="35"/>
      <c r="K902" s="35"/>
      <c r="L902" s="35"/>
      <c r="M902" s="35"/>
      <c r="N902" s="35"/>
      <c r="O902" s="35"/>
      <c r="P902" s="35"/>
      <c r="Q902" s="35"/>
      <c r="R902" s="35"/>
      <c r="S902" s="35"/>
      <c r="T902" s="35"/>
      <c r="U902" s="35"/>
      <c r="V902" s="35"/>
      <c r="W902" s="35"/>
      <c r="X902" s="35"/>
      <c r="Y902" s="35"/>
      <c r="Z902" s="35"/>
    </row>
    <row r="903" spans="9:26" ht="15.75" customHeight="1" x14ac:dyDescent="0.3">
      <c r="I903" s="35"/>
      <c r="J903" s="35"/>
      <c r="K903" s="35"/>
      <c r="L903" s="35"/>
      <c r="M903" s="35"/>
      <c r="N903" s="35"/>
      <c r="O903" s="35"/>
      <c r="P903" s="35"/>
      <c r="Q903" s="35"/>
      <c r="R903" s="35"/>
      <c r="S903" s="35"/>
      <c r="T903" s="35"/>
      <c r="U903" s="35"/>
      <c r="V903" s="35"/>
      <c r="W903" s="35"/>
      <c r="X903" s="35"/>
      <c r="Y903" s="35"/>
      <c r="Z903" s="35"/>
    </row>
    <row r="904" spans="9:26" ht="15.75" customHeight="1" x14ac:dyDescent="0.3">
      <c r="I904" s="35"/>
      <c r="J904" s="35"/>
      <c r="K904" s="35"/>
      <c r="L904" s="35"/>
      <c r="M904" s="35"/>
      <c r="N904" s="35"/>
      <c r="O904" s="35"/>
      <c r="P904" s="35"/>
      <c r="Q904" s="35"/>
      <c r="R904" s="35"/>
      <c r="S904" s="35"/>
      <c r="T904" s="35"/>
      <c r="U904" s="35"/>
      <c r="V904" s="35"/>
      <c r="W904" s="35"/>
      <c r="X904" s="35"/>
      <c r="Y904" s="35"/>
      <c r="Z904" s="35"/>
    </row>
    <row r="905" spans="9:26" ht="15.75" customHeight="1" x14ac:dyDescent="0.3">
      <c r="I905" s="35"/>
      <c r="J905" s="35"/>
      <c r="K905" s="35"/>
      <c r="L905" s="35"/>
      <c r="M905" s="35"/>
      <c r="N905" s="35"/>
      <c r="O905" s="35"/>
      <c r="P905" s="35"/>
      <c r="Q905" s="35"/>
      <c r="R905" s="35"/>
      <c r="S905" s="35"/>
      <c r="T905" s="35"/>
      <c r="U905" s="35"/>
      <c r="V905" s="35"/>
      <c r="W905" s="35"/>
      <c r="X905" s="35"/>
      <c r="Y905" s="35"/>
      <c r="Z905" s="35"/>
    </row>
    <row r="906" spans="9:26" ht="15.75" customHeight="1" x14ac:dyDescent="0.3">
      <c r="I906" s="35"/>
      <c r="J906" s="35"/>
      <c r="K906" s="35"/>
      <c r="L906" s="35"/>
      <c r="M906" s="35"/>
      <c r="N906" s="35"/>
      <c r="O906" s="35"/>
      <c r="P906" s="35"/>
      <c r="Q906" s="35"/>
      <c r="R906" s="35"/>
      <c r="S906" s="35"/>
      <c r="T906" s="35"/>
      <c r="U906" s="35"/>
      <c r="V906" s="35"/>
      <c r="W906" s="35"/>
      <c r="X906" s="35"/>
      <c r="Y906" s="35"/>
      <c r="Z906" s="35"/>
    </row>
    <row r="907" spans="9:26" ht="15.75" customHeight="1" x14ac:dyDescent="0.3">
      <c r="I907" s="35"/>
      <c r="J907" s="35"/>
      <c r="K907" s="35"/>
      <c r="L907" s="35"/>
      <c r="M907" s="35"/>
      <c r="N907" s="35"/>
      <c r="O907" s="35"/>
      <c r="P907" s="35"/>
      <c r="Q907" s="35"/>
      <c r="R907" s="35"/>
      <c r="S907" s="35"/>
      <c r="T907" s="35"/>
      <c r="U907" s="35"/>
      <c r="V907" s="35"/>
      <c r="W907" s="35"/>
      <c r="X907" s="35"/>
      <c r="Y907" s="35"/>
      <c r="Z907" s="35"/>
    </row>
    <row r="908" spans="9:26" ht="15.75" customHeight="1" x14ac:dyDescent="0.3">
      <c r="I908" s="35"/>
      <c r="J908" s="35"/>
      <c r="K908" s="35"/>
      <c r="L908" s="35"/>
      <c r="M908" s="35"/>
      <c r="N908" s="35"/>
      <c r="O908" s="35"/>
      <c r="P908" s="35"/>
      <c r="Q908" s="35"/>
      <c r="R908" s="35"/>
      <c r="S908" s="35"/>
      <c r="T908" s="35"/>
      <c r="U908" s="35"/>
      <c r="V908" s="35"/>
      <c r="W908" s="35"/>
      <c r="X908" s="35"/>
      <c r="Y908" s="35"/>
      <c r="Z908" s="35"/>
    </row>
    <row r="909" spans="9:26" ht="15.75" customHeight="1" x14ac:dyDescent="0.3">
      <c r="I909" s="35"/>
      <c r="J909" s="35"/>
      <c r="K909" s="35"/>
      <c r="L909" s="35"/>
      <c r="M909" s="35"/>
      <c r="N909" s="35"/>
      <c r="O909" s="35"/>
      <c r="P909" s="35"/>
      <c r="Q909" s="35"/>
      <c r="R909" s="35"/>
      <c r="S909" s="35"/>
      <c r="T909" s="35"/>
      <c r="U909" s="35"/>
      <c r="V909" s="35"/>
      <c r="W909" s="35"/>
      <c r="X909" s="35"/>
      <c r="Y909" s="35"/>
      <c r="Z909" s="35"/>
    </row>
    <row r="910" spans="9:26" ht="15.75" customHeight="1" x14ac:dyDescent="0.3">
      <c r="I910" s="35"/>
      <c r="J910" s="35"/>
      <c r="K910" s="35"/>
      <c r="L910" s="35"/>
      <c r="M910" s="35"/>
      <c r="N910" s="35"/>
      <c r="O910" s="35"/>
      <c r="P910" s="35"/>
      <c r="Q910" s="35"/>
      <c r="R910" s="35"/>
      <c r="S910" s="35"/>
      <c r="T910" s="35"/>
      <c r="U910" s="35"/>
      <c r="V910" s="35"/>
      <c r="W910" s="35"/>
      <c r="X910" s="35"/>
      <c r="Y910" s="35"/>
      <c r="Z910" s="35"/>
    </row>
    <row r="911" spans="9:26" ht="15.75" customHeight="1" x14ac:dyDescent="0.3">
      <c r="I911" s="35"/>
      <c r="J911" s="35"/>
      <c r="K911" s="35"/>
      <c r="L911" s="35"/>
      <c r="M911" s="35"/>
      <c r="N911" s="35"/>
      <c r="O911" s="35"/>
      <c r="P911" s="35"/>
      <c r="Q911" s="35"/>
      <c r="R911" s="35"/>
      <c r="S911" s="35"/>
      <c r="T911" s="35"/>
      <c r="U911" s="35"/>
      <c r="V911" s="35"/>
      <c r="W911" s="35"/>
      <c r="X911" s="35"/>
      <c r="Y911" s="35"/>
      <c r="Z911" s="35"/>
    </row>
    <row r="912" spans="9:26" ht="15.75" customHeight="1" x14ac:dyDescent="0.3">
      <c r="I912" s="35"/>
      <c r="J912" s="35"/>
      <c r="K912" s="35"/>
      <c r="L912" s="35"/>
      <c r="M912" s="35"/>
      <c r="N912" s="35"/>
      <c r="O912" s="35"/>
      <c r="P912" s="35"/>
      <c r="Q912" s="35"/>
      <c r="R912" s="35"/>
      <c r="S912" s="35"/>
      <c r="T912" s="35"/>
      <c r="U912" s="35"/>
      <c r="V912" s="35"/>
      <c r="W912" s="35"/>
      <c r="X912" s="35"/>
      <c r="Y912" s="35"/>
      <c r="Z912" s="35"/>
    </row>
    <row r="913" spans="9:26" ht="15.75" customHeight="1" x14ac:dyDescent="0.3">
      <c r="I913" s="35"/>
      <c r="J913" s="35"/>
      <c r="K913" s="35"/>
      <c r="L913" s="35"/>
      <c r="M913" s="35"/>
      <c r="N913" s="35"/>
      <c r="O913" s="35"/>
      <c r="P913" s="35"/>
      <c r="Q913" s="35"/>
      <c r="R913" s="35"/>
      <c r="S913" s="35"/>
      <c r="T913" s="35"/>
      <c r="U913" s="35"/>
      <c r="V913" s="35"/>
      <c r="W913" s="35"/>
      <c r="X913" s="35"/>
      <c r="Y913" s="35"/>
      <c r="Z913" s="35"/>
    </row>
    <row r="914" spans="9:26" ht="15.75" customHeight="1" x14ac:dyDescent="0.3">
      <c r="I914" s="35"/>
      <c r="J914" s="35"/>
      <c r="K914" s="35"/>
      <c r="L914" s="35"/>
      <c r="M914" s="35"/>
      <c r="N914" s="35"/>
      <c r="O914" s="35"/>
      <c r="P914" s="35"/>
      <c r="Q914" s="35"/>
      <c r="R914" s="35"/>
      <c r="S914" s="35"/>
      <c r="T914" s="35"/>
      <c r="U914" s="35"/>
      <c r="V914" s="35"/>
      <c r="W914" s="35"/>
      <c r="X914" s="35"/>
      <c r="Y914" s="35"/>
      <c r="Z914" s="35"/>
    </row>
    <row r="915" spans="9:26" ht="15.75" customHeight="1" x14ac:dyDescent="0.3">
      <c r="I915" s="35"/>
      <c r="J915" s="35"/>
      <c r="K915" s="35"/>
      <c r="L915" s="35"/>
      <c r="M915" s="35"/>
      <c r="N915" s="35"/>
      <c r="O915" s="35"/>
      <c r="P915" s="35"/>
      <c r="Q915" s="35"/>
      <c r="R915" s="35"/>
      <c r="S915" s="35"/>
      <c r="T915" s="35"/>
      <c r="U915" s="35"/>
      <c r="V915" s="35"/>
      <c r="W915" s="35"/>
      <c r="X915" s="35"/>
      <c r="Y915" s="35"/>
      <c r="Z915" s="35"/>
    </row>
    <row r="916" spans="9:26" ht="15.75" customHeight="1" x14ac:dyDescent="0.3">
      <c r="I916" s="35"/>
      <c r="J916" s="35"/>
      <c r="K916" s="35"/>
      <c r="L916" s="35"/>
      <c r="M916" s="35"/>
      <c r="N916" s="35"/>
      <c r="O916" s="35"/>
      <c r="P916" s="35"/>
      <c r="Q916" s="35"/>
      <c r="R916" s="35"/>
      <c r="S916" s="35"/>
      <c r="T916" s="35"/>
      <c r="U916" s="35"/>
      <c r="V916" s="35"/>
      <c r="W916" s="35"/>
      <c r="X916" s="35"/>
      <c r="Y916" s="35"/>
      <c r="Z916" s="35"/>
    </row>
    <row r="917" spans="9:26" ht="15.75" customHeight="1" x14ac:dyDescent="0.3">
      <c r="I917" s="35"/>
      <c r="J917" s="35"/>
      <c r="K917" s="35"/>
      <c r="L917" s="35"/>
      <c r="M917" s="35"/>
      <c r="N917" s="35"/>
      <c r="O917" s="35"/>
      <c r="P917" s="35"/>
      <c r="Q917" s="35"/>
      <c r="R917" s="35"/>
      <c r="S917" s="35"/>
      <c r="T917" s="35"/>
      <c r="U917" s="35"/>
      <c r="V917" s="35"/>
      <c r="W917" s="35"/>
      <c r="X917" s="35"/>
      <c r="Y917" s="35"/>
      <c r="Z917" s="35"/>
    </row>
    <row r="918" spans="9:26" ht="15.75" customHeight="1" x14ac:dyDescent="0.3">
      <c r="I918" s="35"/>
      <c r="J918" s="35"/>
      <c r="K918" s="35"/>
      <c r="L918" s="35"/>
      <c r="M918" s="35"/>
      <c r="N918" s="35"/>
      <c r="O918" s="35"/>
      <c r="P918" s="35"/>
      <c r="Q918" s="35"/>
      <c r="R918" s="35"/>
      <c r="S918" s="35"/>
      <c r="T918" s="35"/>
      <c r="U918" s="35"/>
      <c r="V918" s="35"/>
      <c r="W918" s="35"/>
      <c r="X918" s="35"/>
      <c r="Y918" s="35"/>
      <c r="Z918" s="35"/>
    </row>
    <row r="919" spans="9:26" ht="15.75" customHeight="1" x14ac:dyDescent="0.3">
      <c r="I919" s="35"/>
      <c r="J919" s="35"/>
      <c r="K919" s="35"/>
      <c r="L919" s="35"/>
      <c r="M919" s="35"/>
      <c r="N919" s="35"/>
      <c r="O919" s="35"/>
      <c r="P919" s="35"/>
      <c r="Q919" s="35"/>
      <c r="R919" s="35"/>
      <c r="S919" s="35"/>
      <c r="T919" s="35"/>
      <c r="U919" s="35"/>
      <c r="V919" s="35"/>
      <c r="W919" s="35"/>
      <c r="X919" s="35"/>
      <c r="Y919" s="35"/>
      <c r="Z919" s="35"/>
    </row>
    <row r="920" spans="9:26" ht="15.75" customHeight="1" x14ac:dyDescent="0.3">
      <c r="I920" s="35"/>
      <c r="J920" s="35"/>
      <c r="K920" s="35"/>
      <c r="L920" s="35"/>
      <c r="M920" s="35"/>
      <c r="N920" s="35"/>
      <c r="O920" s="35"/>
      <c r="P920" s="35"/>
      <c r="Q920" s="35"/>
      <c r="R920" s="35"/>
      <c r="S920" s="35"/>
      <c r="T920" s="35"/>
      <c r="U920" s="35"/>
      <c r="V920" s="35"/>
      <c r="W920" s="35"/>
      <c r="X920" s="35"/>
      <c r="Y920" s="35"/>
      <c r="Z920" s="35"/>
    </row>
    <row r="921" spans="9:26" ht="15.75" customHeight="1" x14ac:dyDescent="0.3">
      <c r="I921" s="35"/>
      <c r="J921" s="35"/>
      <c r="K921" s="35"/>
      <c r="L921" s="35"/>
      <c r="M921" s="35"/>
      <c r="N921" s="35"/>
      <c r="O921" s="35"/>
      <c r="P921" s="35"/>
      <c r="Q921" s="35"/>
      <c r="R921" s="35"/>
      <c r="S921" s="35"/>
      <c r="T921" s="35"/>
      <c r="U921" s="35"/>
      <c r="V921" s="35"/>
      <c r="W921" s="35"/>
      <c r="X921" s="35"/>
      <c r="Y921" s="35"/>
      <c r="Z921" s="35"/>
    </row>
    <row r="922" spans="9:26" ht="15.75" customHeight="1" x14ac:dyDescent="0.3">
      <c r="I922" s="35"/>
      <c r="J922" s="35"/>
      <c r="K922" s="35"/>
      <c r="L922" s="35"/>
      <c r="M922" s="35"/>
      <c r="N922" s="35"/>
      <c r="O922" s="35"/>
      <c r="P922" s="35"/>
      <c r="Q922" s="35"/>
      <c r="R922" s="35"/>
      <c r="S922" s="35"/>
      <c r="T922" s="35"/>
      <c r="U922" s="35"/>
      <c r="V922" s="35"/>
      <c r="W922" s="35"/>
      <c r="X922" s="35"/>
      <c r="Y922" s="35"/>
      <c r="Z922" s="35"/>
    </row>
    <row r="923" spans="9:26" ht="15.75" customHeight="1" x14ac:dyDescent="0.3">
      <c r="I923" s="35"/>
      <c r="J923" s="35"/>
      <c r="K923" s="35"/>
      <c r="L923" s="35"/>
      <c r="M923" s="35"/>
      <c r="N923" s="35"/>
      <c r="O923" s="35"/>
      <c r="P923" s="35"/>
      <c r="Q923" s="35"/>
      <c r="R923" s="35"/>
      <c r="S923" s="35"/>
      <c r="T923" s="35"/>
      <c r="U923" s="35"/>
      <c r="V923" s="35"/>
      <c r="W923" s="35"/>
      <c r="X923" s="35"/>
      <c r="Y923" s="35"/>
      <c r="Z923" s="35"/>
    </row>
    <row r="924" spans="9:26" ht="15.75" customHeight="1" x14ac:dyDescent="0.3">
      <c r="I924" s="35"/>
      <c r="J924" s="35"/>
      <c r="K924" s="35"/>
      <c r="L924" s="35"/>
      <c r="M924" s="35"/>
      <c r="N924" s="35"/>
      <c r="O924" s="35"/>
      <c r="P924" s="35"/>
      <c r="Q924" s="35"/>
      <c r="R924" s="35"/>
      <c r="S924" s="35"/>
      <c r="T924" s="35"/>
      <c r="U924" s="35"/>
      <c r="V924" s="35"/>
      <c r="W924" s="35"/>
      <c r="X924" s="35"/>
      <c r="Y924" s="35"/>
      <c r="Z924" s="35"/>
    </row>
    <row r="925" spans="9:26" ht="15.75" customHeight="1" x14ac:dyDescent="0.3">
      <c r="I925" s="35"/>
      <c r="J925" s="35"/>
      <c r="K925" s="35"/>
      <c r="L925" s="35"/>
      <c r="M925" s="35"/>
      <c r="N925" s="35"/>
      <c r="O925" s="35"/>
      <c r="P925" s="35"/>
      <c r="Q925" s="35"/>
      <c r="R925" s="35"/>
      <c r="S925" s="35"/>
      <c r="T925" s="35"/>
      <c r="U925" s="35"/>
      <c r="V925" s="35"/>
      <c r="W925" s="35"/>
      <c r="X925" s="35"/>
      <c r="Y925" s="35"/>
      <c r="Z925" s="35"/>
    </row>
    <row r="926" spans="9:26" ht="15.75" customHeight="1" x14ac:dyDescent="0.3">
      <c r="I926" s="35"/>
      <c r="J926" s="35"/>
      <c r="K926" s="35"/>
      <c r="L926" s="35"/>
      <c r="M926" s="35"/>
      <c r="N926" s="35"/>
      <c r="O926" s="35"/>
      <c r="P926" s="35"/>
      <c r="Q926" s="35"/>
      <c r="R926" s="35"/>
      <c r="S926" s="35"/>
      <c r="T926" s="35"/>
      <c r="U926" s="35"/>
      <c r="V926" s="35"/>
      <c r="W926" s="35"/>
      <c r="X926" s="35"/>
      <c r="Y926" s="35"/>
      <c r="Z926" s="35"/>
    </row>
    <row r="927" spans="9:26" ht="15.75" customHeight="1" x14ac:dyDescent="0.3">
      <c r="I927" s="35"/>
      <c r="J927" s="35"/>
      <c r="K927" s="35"/>
      <c r="L927" s="35"/>
      <c r="M927" s="35"/>
      <c r="N927" s="35"/>
      <c r="O927" s="35"/>
      <c r="P927" s="35"/>
      <c r="Q927" s="35"/>
      <c r="R927" s="35"/>
      <c r="S927" s="35"/>
      <c r="T927" s="35"/>
      <c r="U927" s="35"/>
      <c r="V927" s="35"/>
      <c r="W927" s="35"/>
      <c r="X927" s="35"/>
      <c r="Y927" s="35"/>
      <c r="Z927" s="35"/>
    </row>
    <row r="928" spans="9:26" ht="15.75" customHeight="1" x14ac:dyDescent="0.3">
      <c r="I928" s="35"/>
      <c r="J928" s="35"/>
      <c r="K928" s="35"/>
      <c r="L928" s="35"/>
      <c r="M928" s="35"/>
      <c r="N928" s="35"/>
      <c r="O928" s="35"/>
      <c r="P928" s="35"/>
      <c r="Q928" s="35"/>
      <c r="R928" s="35"/>
      <c r="S928" s="35"/>
      <c r="T928" s="35"/>
      <c r="U928" s="35"/>
      <c r="V928" s="35"/>
      <c r="W928" s="35"/>
      <c r="X928" s="35"/>
      <c r="Y928" s="35"/>
      <c r="Z928" s="35"/>
    </row>
    <row r="929" spans="9:26" ht="15.75" customHeight="1" x14ac:dyDescent="0.3">
      <c r="I929" s="35"/>
      <c r="J929" s="35"/>
      <c r="K929" s="35"/>
      <c r="L929" s="35"/>
      <c r="M929" s="35"/>
      <c r="N929" s="35"/>
      <c r="O929" s="35"/>
      <c r="P929" s="35"/>
      <c r="Q929" s="35"/>
      <c r="R929" s="35"/>
      <c r="S929" s="35"/>
      <c r="T929" s="35"/>
      <c r="U929" s="35"/>
      <c r="V929" s="35"/>
      <c r="W929" s="35"/>
      <c r="X929" s="35"/>
      <c r="Y929" s="35"/>
      <c r="Z929" s="35"/>
    </row>
    <row r="930" spans="9:26" ht="15.75" customHeight="1" x14ac:dyDescent="0.3">
      <c r="I930" s="35"/>
      <c r="J930" s="35"/>
      <c r="K930" s="35"/>
      <c r="L930" s="35"/>
      <c r="M930" s="35"/>
      <c r="N930" s="35"/>
      <c r="O930" s="35"/>
      <c r="P930" s="35"/>
      <c r="Q930" s="35"/>
      <c r="R930" s="35"/>
      <c r="S930" s="35"/>
      <c r="T930" s="35"/>
      <c r="U930" s="35"/>
      <c r="V930" s="35"/>
      <c r="W930" s="35"/>
      <c r="X930" s="35"/>
      <c r="Y930" s="35"/>
      <c r="Z930" s="35"/>
    </row>
    <row r="931" spans="9:26" ht="15.75" customHeight="1" x14ac:dyDescent="0.3">
      <c r="I931" s="35"/>
      <c r="J931" s="35"/>
      <c r="K931" s="35"/>
      <c r="L931" s="35"/>
      <c r="M931" s="35"/>
      <c r="N931" s="35"/>
      <c r="O931" s="35"/>
      <c r="P931" s="35"/>
      <c r="Q931" s="35"/>
      <c r="R931" s="35"/>
      <c r="S931" s="35"/>
      <c r="T931" s="35"/>
      <c r="U931" s="35"/>
      <c r="V931" s="35"/>
      <c r="W931" s="35"/>
      <c r="X931" s="35"/>
      <c r="Y931" s="35"/>
      <c r="Z931" s="35"/>
    </row>
    <row r="932" spans="9:26" ht="15.75" customHeight="1" x14ac:dyDescent="0.3">
      <c r="I932" s="35"/>
      <c r="J932" s="35"/>
      <c r="K932" s="35"/>
      <c r="L932" s="35"/>
      <c r="M932" s="35"/>
      <c r="N932" s="35"/>
      <c r="O932" s="35"/>
      <c r="P932" s="35"/>
      <c r="Q932" s="35"/>
      <c r="R932" s="35"/>
      <c r="S932" s="35"/>
      <c r="T932" s="35"/>
      <c r="U932" s="35"/>
      <c r="V932" s="35"/>
      <c r="W932" s="35"/>
      <c r="X932" s="35"/>
      <c r="Y932" s="35"/>
      <c r="Z932" s="35"/>
    </row>
    <row r="933" spans="9:26" ht="15.75" customHeight="1" x14ac:dyDescent="0.3">
      <c r="I933" s="35"/>
      <c r="J933" s="35"/>
      <c r="K933" s="35"/>
      <c r="L933" s="35"/>
      <c r="M933" s="35"/>
      <c r="N933" s="35"/>
      <c r="O933" s="35"/>
      <c r="P933" s="35"/>
      <c r="Q933" s="35"/>
      <c r="R933" s="35"/>
      <c r="S933" s="35"/>
      <c r="T933" s="35"/>
      <c r="U933" s="35"/>
      <c r="V933" s="35"/>
      <c r="W933" s="35"/>
      <c r="X933" s="35"/>
      <c r="Y933" s="35"/>
      <c r="Z933" s="35"/>
    </row>
    <row r="934" spans="9:26" ht="15.75" customHeight="1" x14ac:dyDescent="0.3">
      <c r="I934" s="35"/>
      <c r="J934" s="35"/>
      <c r="K934" s="35"/>
      <c r="L934" s="35"/>
      <c r="M934" s="35"/>
      <c r="N934" s="35"/>
      <c r="O934" s="35"/>
      <c r="P934" s="35"/>
      <c r="Q934" s="35"/>
      <c r="R934" s="35"/>
      <c r="S934" s="35"/>
      <c r="T934" s="35"/>
      <c r="U934" s="35"/>
      <c r="V934" s="35"/>
      <c r="W934" s="35"/>
      <c r="X934" s="35"/>
      <c r="Y934" s="35"/>
      <c r="Z934" s="35"/>
    </row>
    <row r="935" spans="9:26" ht="15.75" customHeight="1" x14ac:dyDescent="0.3">
      <c r="I935" s="35"/>
      <c r="J935" s="35"/>
      <c r="K935" s="35"/>
      <c r="L935" s="35"/>
      <c r="M935" s="35"/>
      <c r="N935" s="35"/>
      <c r="O935" s="35"/>
      <c r="P935" s="35"/>
      <c r="Q935" s="35"/>
      <c r="R935" s="35"/>
      <c r="S935" s="35"/>
      <c r="T935" s="35"/>
      <c r="U935" s="35"/>
      <c r="V935" s="35"/>
      <c r="W935" s="35"/>
      <c r="X935" s="35"/>
      <c r="Y935" s="35"/>
      <c r="Z935" s="35"/>
    </row>
    <row r="936" spans="9:26" ht="15.75" customHeight="1" x14ac:dyDescent="0.3">
      <c r="I936" s="35"/>
      <c r="J936" s="35"/>
      <c r="K936" s="35"/>
      <c r="L936" s="35"/>
      <c r="M936" s="35"/>
      <c r="N936" s="35"/>
      <c r="O936" s="35"/>
      <c r="P936" s="35"/>
      <c r="Q936" s="35"/>
      <c r="R936" s="35"/>
      <c r="S936" s="35"/>
      <c r="T936" s="35"/>
      <c r="U936" s="35"/>
      <c r="V936" s="35"/>
      <c r="W936" s="35"/>
      <c r="X936" s="35"/>
      <c r="Y936" s="35"/>
      <c r="Z936" s="35"/>
    </row>
    <row r="937" spans="9:26" ht="15.75" customHeight="1" x14ac:dyDescent="0.3">
      <c r="I937" s="35"/>
      <c r="J937" s="35"/>
      <c r="K937" s="35"/>
      <c r="L937" s="35"/>
      <c r="M937" s="35"/>
      <c r="N937" s="35"/>
      <c r="O937" s="35"/>
      <c r="P937" s="35"/>
      <c r="Q937" s="35"/>
      <c r="R937" s="35"/>
      <c r="S937" s="35"/>
      <c r="T937" s="35"/>
      <c r="U937" s="35"/>
      <c r="V937" s="35"/>
      <c r="W937" s="35"/>
      <c r="X937" s="35"/>
      <c r="Y937" s="35"/>
      <c r="Z937" s="35"/>
    </row>
    <row r="938" spans="9:26" ht="15.75" customHeight="1" x14ac:dyDescent="0.3">
      <c r="I938" s="35"/>
      <c r="J938" s="35"/>
      <c r="K938" s="35"/>
      <c r="L938" s="35"/>
      <c r="M938" s="35"/>
      <c r="N938" s="35"/>
      <c r="O938" s="35"/>
      <c r="P938" s="35"/>
      <c r="Q938" s="35"/>
      <c r="R938" s="35"/>
      <c r="S938" s="35"/>
      <c r="T938" s="35"/>
      <c r="U938" s="35"/>
      <c r="V938" s="35"/>
      <c r="W938" s="35"/>
      <c r="X938" s="35"/>
      <c r="Y938" s="35"/>
      <c r="Z938" s="35"/>
    </row>
    <row r="939" spans="9:26" ht="15.75" customHeight="1" x14ac:dyDescent="0.3">
      <c r="I939" s="35"/>
      <c r="J939" s="35"/>
      <c r="K939" s="35"/>
      <c r="L939" s="35"/>
      <c r="M939" s="35"/>
      <c r="N939" s="35"/>
      <c r="O939" s="35"/>
      <c r="P939" s="35"/>
      <c r="Q939" s="35"/>
      <c r="R939" s="35"/>
      <c r="S939" s="35"/>
      <c r="T939" s="35"/>
      <c r="U939" s="35"/>
      <c r="V939" s="35"/>
      <c r="W939" s="35"/>
      <c r="X939" s="35"/>
      <c r="Y939" s="35"/>
      <c r="Z939" s="35"/>
    </row>
    <row r="940" spans="9:26" ht="15.75" customHeight="1" x14ac:dyDescent="0.3">
      <c r="I940" s="35"/>
      <c r="J940" s="35"/>
      <c r="K940" s="35"/>
      <c r="L940" s="35"/>
      <c r="M940" s="35"/>
      <c r="N940" s="35"/>
      <c r="O940" s="35"/>
      <c r="P940" s="35"/>
      <c r="Q940" s="35"/>
      <c r="R940" s="35"/>
      <c r="S940" s="35"/>
      <c r="T940" s="35"/>
      <c r="U940" s="35"/>
      <c r="V940" s="35"/>
      <c r="W940" s="35"/>
      <c r="X940" s="35"/>
      <c r="Y940" s="35"/>
      <c r="Z940" s="35"/>
    </row>
    <row r="941" spans="9:26" ht="15.75" customHeight="1" x14ac:dyDescent="0.3">
      <c r="I941" s="35"/>
      <c r="J941" s="35"/>
      <c r="K941" s="35"/>
      <c r="L941" s="35"/>
      <c r="M941" s="35"/>
      <c r="N941" s="35"/>
      <c r="O941" s="35"/>
      <c r="P941" s="35"/>
      <c r="Q941" s="35"/>
      <c r="R941" s="35"/>
      <c r="S941" s="35"/>
      <c r="T941" s="35"/>
      <c r="U941" s="35"/>
      <c r="V941" s="35"/>
      <c r="W941" s="35"/>
      <c r="X941" s="35"/>
      <c r="Y941" s="35"/>
      <c r="Z941" s="35"/>
    </row>
    <row r="942" spans="9:26" ht="15.75" customHeight="1" x14ac:dyDescent="0.3">
      <c r="I942" s="35"/>
      <c r="J942" s="35"/>
      <c r="K942" s="35"/>
      <c r="L942" s="35"/>
      <c r="M942" s="35"/>
      <c r="N942" s="35"/>
      <c r="O942" s="35"/>
      <c r="P942" s="35"/>
      <c r="Q942" s="35"/>
      <c r="R942" s="35"/>
      <c r="S942" s="35"/>
      <c r="T942" s="35"/>
      <c r="U942" s="35"/>
      <c r="V942" s="35"/>
      <c r="W942" s="35"/>
      <c r="X942" s="35"/>
      <c r="Y942" s="35"/>
      <c r="Z942" s="35"/>
    </row>
    <row r="943" spans="9:26" ht="15.75" customHeight="1" x14ac:dyDescent="0.3">
      <c r="I943" s="35"/>
      <c r="J943" s="35"/>
      <c r="K943" s="35"/>
      <c r="L943" s="35"/>
      <c r="M943" s="35"/>
      <c r="N943" s="35"/>
      <c r="O943" s="35"/>
      <c r="P943" s="35"/>
      <c r="Q943" s="35"/>
      <c r="R943" s="35"/>
      <c r="S943" s="35"/>
      <c r="T943" s="35"/>
      <c r="U943" s="35"/>
      <c r="V943" s="35"/>
      <c r="W943" s="35"/>
      <c r="X943" s="35"/>
      <c r="Y943" s="35"/>
      <c r="Z943" s="35"/>
    </row>
    <row r="944" spans="9:26" ht="15.75" customHeight="1" x14ac:dyDescent="0.3">
      <c r="I944" s="35"/>
      <c r="J944" s="35"/>
      <c r="K944" s="35"/>
      <c r="L944" s="35"/>
      <c r="M944" s="35"/>
      <c r="N944" s="35"/>
      <c r="O944" s="35"/>
      <c r="P944" s="35"/>
      <c r="Q944" s="35"/>
      <c r="R944" s="35"/>
      <c r="S944" s="35"/>
      <c r="T944" s="35"/>
      <c r="U944" s="35"/>
      <c r="V944" s="35"/>
      <c r="W944" s="35"/>
      <c r="X944" s="35"/>
      <c r="Y944" s="35"/>
      <c r="Z944" s="35"/>
    </row>
    <row r="945" spans="9:26" ht="15.75" customHeight="1" x14ac:dyDescent="0.3">
      <c r="I945" s="35"/>
      <c r="J945" s="35"/>
      <c r="K945" s="35"/>
      <c r="L945" s="35"/>
      <c r="M945" s="35"/>
      <c r="N945" s="35"/>
      <c r="O945" s="35"/>
      <c r="P945" s="35"/>
      <c r="Q945" s="35"/>
      <c r="R945" s="35"/>
      <c r="S945" s="35"/>
      <c r="T945" s="35"/>
      <c r="U945" s="35"/>
      <c r="V945" s="35"/>
      <c r="W945" s="35"/>
      <c r="X945" s="35"/>
      <c r="Y945" s="35"/>
      <c r="Z945" s="35"/>
    </row>
    <row r="946" spans="9:26" ht="15.75" customHeight="1" x14ac:dyDescent="0.3">
      <c r="I946" s="35"/>
      <c r="J946" s="35"/>
      <c r="K946" s="35"/>
      <c r="L946" s="35"/>
      <c r="M946" s="35"/>
      <c r="N946" s="35"/>
      <c r="O946" s="35"/>
      <c r="P946" s="35"/>
      <c r="Q946" s="35"/>
      <c r="R946" s="35"/>
      <c r="S946" s="35"/>
      <c r="T946" s="35"/>
      <c r="U946" s="35"/>
      <c r="V946" s="35"/>
      <c r="W946" s="35"/>
      <c r="X946" s="35"/>
      <c r="Y946" s="35"/>
      <c r="Z946" s="35"/>
    </row>
    <row r="947" spans="9:26" ht="15.75" customHeight="1" x14ac:dyDescent="0.3">
      <c r="I947" s="35"/>
      <c r="J947" s="35"/>
      <c r="K947" s="35"/>
      <c r="L947" s="35"/>
      <c r="M947" s="35"/>
      <c r="N947" s="35"/>
      <c r="O947" s="35"/>
      <c r="P947" s="35"/>
      <c r="Q947" s="35"/>
      <c r="R947" s="35"/>
      <c r="S947" s="35"/>
      <c r="T947" s="35"/>
      <c r="U947" s="35"/>
      <c r="V947" s="35"/>
      <c r="W947" s="35"/>
      <c r="X947" s="35"/>
      <c r="Y947" s="35"/>
      <c r="Z947" s="35"/>
    </row>
    <row r="948" spans="9:26" ht="15.75" customHeight="1" x14ac:dyDescent="0.3">
      <c r="I948" s="35"/>
      <c r="J948" s="35"/>
      <c r="K948" s="35"/>
      <c r="L948" s="35"/>
      <c r="M948" s="35"/>
      <c r="N948" s="35"/>
      <c r="O948" s="35"/>
      <c r="P948" s="35"/>
      <c r="Q948" s="35"/>
      <c r="R948" s="35"/>
      <c r="S948" s="35"/>
      <c r="T948" s="35"/>
      <c r="U948" s="35"/>
      <c r="V948" s="35"/>
      <c r="W948" s="35"/>
      <c r="X948" s="35"/>
      <c r="Y948" s="35"/>
      <c r="Z948" s="35"/>
    </row>
    <row r="949" spans="9:26" ht="15.75" customHeight="1" x14ac:dyDescent="0.3">
      <c r="I949" s="35"/>
      <c r="J949" s="35"/>
      <c r="K949" s="35"/>
      <c r="L949" s="35"/>
      <c r="M949" s="35"/>
      <c r="N949" s="35"/>
      <c r="O949" s="35"/>
      <c r="P949" s="35"/>
      <c r="Q949" s="35"/>
      <c r="R949" s="35"/>
      <c r="S949" s="35"/>
      <c r="T949" s="35"/>
      <c r="U949" s="35"/>
      <c r="V949" s="35"/>
      <c r="W949" s="35"/>
      <c r="X949" s="35"/>
      <c r="Y949" s="35"/>
      <c r="Z949" s="35"/>
    </row>
    <row r="950" spans="9:26" ht="15.75" customHeight="1" x14ac:dyDescent="0.3">
      <c r="I950" s="35"/>
      <c r="J950" s="35"/>
      <c r="K950" s="35"/>
      <c r="L950" s="35"/>
      <c r="M950" s="35"/>
      <c r="N950" s="35"/>
      <c r="O950" s="35"/>
      <c r="P950" s="35"/>
      <c r="Q950" s="35"/>
      <c r="R950" s="35"/>
      <c r="S950" s="35"/>
      <c r="T950" s="35"/>
      <c r="U950" s="35"/>
      <c r="V950" s="35"/>
      <c r="W950" s="35"/>
      <c r="X950" s="35"/>
      <c r="Y950" s="35"/>
      <c r="Z950" s="35"/>
    </row>
    <row r="951" spans="9:26" ht="15.75" customHeight="1" x14ac:dyDescent="0.3">
      <c r="I951" s="35"/>
      <c r="J951" s="35"/>
      <c r="K951" s="35"/>
      <c r="L951" s="35"/>
      <c r="M951" s="35"/>
      <c r="N951" s="35"/>
      <c r="O951" s="35"/>
      <c r="P951" s="35"/>
      <c r="Q951" s="35"/>
      <c r="R951" s="35"/>
      <c r="S951" s="35"/>
      <c r="T951" s="35"/>
      <c r="U951" s="35"/>
      <c r="V951" s="35"/>
      <c r="W951" s="35"/>
      <c r="X951" s="35"/>
      <c r="Y951" s="35"/>
      <c r="Z951" s="35"/>
    </row>
    <row r="952" spans="9:26" ht="15.75" customHeight="1" x14ac:dyDescent="0.3">
      <c r="I952" s="35"/>
      <c r="J952" s="35"/>
      <c r="K952" s="35"/>
      <c r="L952" s="35"/>
      <c r="M952" s="35"/>
      <c r="N952" s="35"/>
      <c r="O952" s="35"/>
      <c r="P952" s="35"/>
      <c r="Q952" s="35"/>
      <c r="R952" s="35"/>
      <c r="S952" s="35"/>
      <c r="T952" s="35"/>
      <c r="U952" s="35"/>
      <c r="V952" s="35"/>
      <c r="W952" s="35"/>
      <c r="X952" s="35"/>
      <c r="Y952" s="35"/>
      <c r="Z952" s="35"/>
    </row>
    <row r="953" spans="9:26" ht="15.75" customHeight="1" x14ac:dyDescent="0.3">
      <c r="I953" s="35"/>
      <c r="J953" s="35"/>
      <c r="K953" s="35"/>
      <c r="L953" s="35"/>
      <c r="M953" s="35"/>
      <c r="N953" s="35"/>
      <c r="O953" s="35"/>
      <c r="P953" s="35"/>
      <c r="Q953" s="35"/>
      <c r="R953" s="35"/>
      <c r="S953" s="35"/>
      <c r="T953" s="35"/>
      <c r="U953" s="35"/>
      <c r="V953" s="35"/>
      <c r="W953" s="35"/>
      <c r="X953" s="35"/>
      <c r="Y953" s="35"/>
      <c r="Z953" s="35"/>
    </row>
    <row r="954" spans="9:26" ht="15.75" customHeight="1" x14ac:dyDescent="0.3">
      <c r="I954" s="35"/>
      <c r="J954" s="35"/>
      <c r="K954" s="35"/>
      <c r="L954" s="35"/>
      <c r="M954" s="35"/>
      <c r="N954" s="35"/>
      <c r="O954" s="35"/>
      <c r="P954" s="35"/>
      <c r="Q954" s="35"/>
      <c r="R954" s="35"/>
      <c r="S954" s="35"/>
      <c r="T954" s="35"/>
      <c r="U954" s="35"/>
      <c r="V954" s="35"/>
      <c r="W954" s="35"/>
      <c r="X954" s="35"/>
      <c r="Y954" s="35"/>
      <c r="Z954" s="35"/>
    </row>
    <row r="955" spans="9:26" ht="15.75" customHeight="1" x14ac:dyDescent="0.3">
      <c r="I955" s="35"/>
      <c r="J955" s="35"/>
      <c r="K955" s="35"/>
      <c r="L955" s="35"/>
      <c r="M955" s="35"/>
      <c r="N955" s="35"/>
      <c r="O955" s="35"/>
      <c r="P955" s="35"/>
      <c r="Q955" s="35"/>
      <c r="R955" s="35"/>
      <c r="S955" s="35"/>
      <c r="T955" s="35"/>
      <c r="U955" s="35"/>
      <c r="V955" s="35"/>
      <c r="W955" s="35"/>
      <c r="X955" s="35"/>
      <c r="Y955" s="35"/>
      <c r="Z955" s="35"/>
    </row>
    <row r="956" spans="9:26" ht="15.75" customHeight="1" x14ac:dyDescent="0.3">
      <c r="I956" s="35"/>
      <c r="J956" s="35"/>
      <c r="K956" s="35"/>
      <c r="L956" s="35"/>
      <c r="M956" s="35"/>
      <c r="N956" s="35"/>
      <c r="O956" s="35"/>
      <c r="P956" s="35"/>
      <c r="Q956" s="35"/>
      <c r="R956" s="35"/>
      <c r="S956" s="35"/>
      <c r="T956" s="35"/>
      <c r="U956" s="35"/>
      <c r="V956" s="35"/>
      <c r="W956" s="35"/>
      <c r="X956" s="35"/>
      <c r="Y956" s="35"/>
      <c r="Z956" s="35"/>
    </row>
    <row r="957" spans="9:26" ht="15.75" customHeight="1" x14ac:dyDescent="0.3">
      <c r="I957" s="35"/>
      <c r="J957" s="35"/>
      <c r="K957" s="35"/>
      <c r="L957" s="35"/>
      <c r="M957" s="35"/>
      <c r="N957" s="35"/>
      <c r="O957" s="35"/>
      <c r="P957" s="35"/>
      <c r="Q957" s="35"/>
      <c r="R957" s="35"/>
      <c r="S957" s="35"/>
      <c r="T957" s="35"/>
      <c r="U957" s="35"/>
      <c r="V957" s="35"/>
      <c r="W957" s="35"/>
      <c r="X957" s="35"/>
      <c r="Y957" s="35"/>
      <c r="Z957" s="35"/>
    </row>
    <row r="958" spans="9:26" ht="15.75" customHeight="1" x14ac:dyDescent="0.3">
      <c r="I958" s="35"/>
      <c r="J958" s="35"/>
      <c r="K958" s="35"/>
      <c r="L958" s="35"/>
      <c r="M958" s="35"/>
      <c r="N958" s="35"/>
      <c r="O958" s="35"/>
      <c r="P958" s="35"/>
      <c r="Q958" s="35"/>
      <c r="R958" s="35"/>
      <c r="S958" s="35"/>
      <c r="T958" s="35"/>
      <c r="U958" s="35"/>
      <c r="V958" s="35"/>
      <c r="W958" s="35"/>
      <c r="X958" s="35"/>
      <c r="Y958" s="35"/>
      <c r="Z958" s="35"/>
    </row>
    <row r="959" spans="9:26" ht="15.75" customHeight="1" x14ac:dyDescent="0.3">
      <c r="I959" s="35"/>
      <c r="J959" s="35"/>
      <c r="K959" s="35"/>
      <c r="L959" s="35"/>
      <c r="M959" s="35"/>
      <c r="N959" s="35"/>
      <c r="O959" s="35"/>
      <c r="P959" s="35"/>
      <c r="Q959" s="35"/>
      <c r="R959" s="35"/>
      <c r="S959" s="35"/>
      <c r="T959" s="35"/>
      <c r="U959" s="35"/>
      <c r="V959" s="35"/>
      <c r="W959" s="35"/>
      <c r="X959" s="35"/>
      <c r="Y959" s="35"/>
      <c r="Z959" s="35"/>
    </row>
    <row r="960" spans="9:26" ht="15.75" customHeight="1" x14ac:dyDescent="0.3">
      <c r="I960" s="35"/>
      <c r="J960" s="35"/>
      <c r="K960" s="35"/>
      <c r="L960" s="35"/>
      <c r="M960" s="35"/>
      <c r="N960" s="35"/>
      <c r="O960" s="35"/>
      <c r="P960" s="35"/>
      <c r="Q960" s="35"/>
      <c r="R960" s="35"/>
      <c r="S960" s="35"/>
      <c r="T960" s="35"/>
      <c r="U960" s="35"/>
      <c r="V960" s="35"/>
      <c r="W960" s="35"/>
      <c r="X960" s="35"/>
      <c r="Y960" s="35"/>
      <c r="Z960" s="35"/>
    </row>
    <row r="961" spans="9:26" ht="15.75" customHeight="1" x14ac:dyDescent="0.3">
      <c r="I961" s="35"/>
      <c r="J961" s="35"/>
      <c r="K961" s="35"/>
      <c r="L961" s="35"/>
      <c r="M961" s="35"/>
      <c r="N961" s="35"/>
      <c r="O961" s="35"/>
      <c r="P961" s="35"/>
      <c r="Q961" s="35"/>
      <c r="R961" s="35"/>
      <c r="S961" s="35"/>
      <c r="T961" s="35"/>
      <c r="U961" s="35"/>
      <c r="V961" s="35"/>
      <c r="W961" s="35"/>
      <c r="X961" s="35"/>
      <c r="Y961" s="35"/>
      <c r="Z961" s="35"/>
    </row>
    <row r="962" spans="9:26" ht="15.75" customHeight="1" x14ac:dyDescent="0.3">
      <c r="I962" s="35"/>
      <c r="J962" s="35"/>
      <c r="K962" s="35"/>
      <c r="L962" s="35"/>
      <c r="M962" s="35"/>
      <c r="N962" s="35"/>
      <c r="O962" s="35"/>
      <c r="P962" s="35"/>
      <c r="Q962" s="35"/>
      <c r="R962" s="35"/>
      <c r="S962" s="35"/>
      <c r="T962" s="35"/>
      <c r="U962" s="35"/>
      <c r="V962" s="35"/>
      <c r="W962" s="35"/>
      <c r="X962" s="35"/>
      <c r="Y962" s="35"/>
      <c r="Z962" s="35"/>
    </row>
    <row r="963" spans="9:26" ht="15.75" customHeight="1" x14ac:dyDescent="0.3">
      <c r="I963" s="35"/>
      <c r="J963" s="35"/>
      <c r="K963" s="35"/>
      <c r="L963" s="35"/>
      <c r="M963" s="35"/>
      <c r="N963" s="35"/>
      <c r="O963" s="35"/>
      <c r="P963" s="35"/>
      <c r="Q963" s="35"/>
      <c r="R963" s="35"/>
      <c r="S963" s="35"/>
      <c r="T963" s="35"/>
      <c r="U963" s="35"/>
      <c r="V963" s="35"/>
      <c r="W963" s="35"/>
      <c r="X963" s="35"/>
      <c r="Y963" s="35"/>
      <c r="Z963" s="35"/>
    </row>
    <row r="964" spans="9:26" ht="15.75" customHeight="1" x14ac:dyDescent="0.3">
      <c r="I964" s="35"/>
      <c r="J964" s="35"/>
      <c r="K964" s="35"/>
      <c r="L964" s="35"/>
      <c r="M964" s="35"/>
      <c r="N964" s="35"/>
      <c r="O964" s="35"/>
      <c r="P964" s="35"/>
      <c r="Q964" s="35"/>
      <c r="R964" s="35"/>
      <c r="S964" s="35"/>
      <c r="T964" s="35"/>
      <c r="U964" s="35"/>
      <c r="V964" s="35"/>
      <c r="W964" s="35"/>
      <c r="X964" s="35"/>
      <c r="Y964" s="35"/>
      <c r="Z964" s="35"/>
    </row>
    <row r="965" spans="9:26" ht="15.75" customHeight="1" x14ac:dyDescent="0.3">
      <c r="I965" s="35"/>
      <c r="J965" s="35"/>
      <c r="K965" s="35"/>
      <c r="L965" s="35"/>
      <c r="M965" s="35"/>
      <c r="N965" s="35"/>
      <c r="O965" s="35"/>
      <c r="P965" s="35"/>
      <c r="Q965" s="35"/>
      <c r="R965" s="35"/>
      <c r="S965" s="35"/>
      <c r="T965" s="35"/>
      <c r="U965" s="35"/>
      <c r="V965" s="35"/>
      <c r="W965" s="35"/>
      <c r="X965" s="35"/>
      <c r="Y965" s="35"/>
      <c r="Z965" s="35"/>
    </row>
    <row r="966" spans="9:26" ht="15.75" customHeight="1" x14ac:dyDescent="0.3">
      <c r="I966" s="35"/>
      <c r="J966" s="35"/>
      <c r="K966" s="35"/>
      <c r="L966" s="35"/>
      <c r="M966" s="35"/>
      <c r="N966" s="35"/>
      <c r="O966" s="35"/>
      <c r="P966" s="35"/>
      <c r="Q966" s="35"/>
      <c r="R966" s="35"/>
      <c r="S966" s="35"/>
      <c r="T966" s="35"/>
      <c r="U966" s="35"/>
      <c r="V966" s="35"/>
      <c r="W966" s="35"/>
      <c r="X966" s="35"/>
      <c r="Y966" s="35"/>
      <c r="Z966" s="35"/>
    </row>
    <row r="967" spans="9:26" ht="15.75" customHeight="1" x14ac:dyDescent="0.3">
      <c r="I967" s="35"/>
      <c r="J967" s="35"/>
      <c r="K967" s="35"/>
      <c r="L967" s="35"/>
      <c r="M967" s="35"/>
      <c r="N967" s="35"/>
      <c r="O967" s="35"/>
      <c r="P967" s="35"/>
      <c r="Q967" s="35"/>
      <c r="R967" s="35"/>
      <c r="S967" s="35"/>
      <c r="T967" s="35"/>
      <c r="U967" s="35"/>
      <c r="V967" s="35"/>
      <c r="W967" s="35"/>
      <c r="X967" s="35"/>
      <c r="Y967" s="35"/>
      <c r="Z967" s="35"/>
    </row>
    <row r="968" spans="9:26" ht="15.75" customHeight="1" x14ac:dyDescent="0.3">
      <c r="I968" s="35"/>
      <c r="J968" s="35"/>
      <c r="K968" s="35"/>
      <c r="L968" s="35"/>
      <c r="M968" s="35"/>
      <c r="N968" s="35"/>
      <c r="O968" s="35"/>
      <c r="P968" s="35"/>
      <c r="Q968" s="35"/>
      <c r="R968" s="35"/>
      <c r="S968" s="35"/>
      <c r="T968" s="35"/>
      <c r="U968" s="35"/>
      <c r="V968" s="35"/>
      <c r="W968" s="35"/>
      <c r="X968" s="35"/>
      <c r="Y968" s="35"/>
      <c r="Z968" s="35"/>
    </row>
    <row r="969" spans="9:26" ht="15.75" customHeight="1" x14ac:dyDescent="0.3">
      <c r="I969" s="35"/>
      <c r="J969" s="35"/>
      <c r="K969" s="35"/>
      <c r="L969" s="35"/>
      <c r="M969" s="35"/>
      <c r="N969" s="35"/>
      <c r="O969" s="35"/>
      <c r="P969" s="35"/>
      <c r="Q969" s="35"/>
      <c r="R969" s="35"/>
      <c r="S969" s="35"/>
      <c r="T969" s="35"/>
      <c r="U969" s="35"/>
      <c r="V969" s="35"/>
      <c r="W969" s="35"/>
      <c r="X969" s="35"/>
      <c r="Y969" s="35"/>
      <c r="Z969" s="35"/>
    </row>
    <row r="970" spans="9:26" ht="15.75" customHeight="1" x14ac:dyDescent="0.3">
      <c r="I970" s="35"/>
      <c r="J970" s="35"/>
      <c r="K970" s="35"/>
      <c r="L970" s="35"/>
      <c r="M970" s="35"/>
      <c r="N970" s="35"/>
      <c r="O970" s="35"/>
      <c r="P970" s="35"/>
      <c r="Q970" s="35"/>
      <c r="R970" s="35"/>
      <c r="S970" s="35"/>
      <c r="T970" s="35"/>
      <c r="U970" s="35"/>
      <c r="V970" s="35"/>
      <c r="W970" s="35"/>
      <c r="X970" s="35"/>
      <c r="Y970" s="35"/>
      <c r="Z970" s="35"/>
    </row>
    <row r="971" spans="9:26" ht="15.75" customHeight="1" x14ac:dyDescent="0.3">
      <c r="I971" s="35"/>
      <c r="J971" s="35"/>
      <c r="K971" s="35"/>
      <c r="L971" s="35"/>
      <c r="M971" s="35"/>
      <c r="N971" s="35"/>
      <c r="O971" s="35"/>
      <c r="P971" s="35"/>
      <c r="Q971" s="35"/>
      <c r="R971" s="35"/>
      <c r="S971" s="35"/>
      <c r="T971" s="35"/>
      <c r="U971" s="35"/>
      <c r="V971" s="35"/>
      <c r="W971" s="35"/>
      <c r="X971" s="35"/>
      <c r="Y971" s="35"/>
      <c r="Z971" s="35"/>
    </row>
    <row r="972" spans="9:26" ht="15.75" customHeight="1" x14ac:dyDescent="0.3">
      <c r="I972" s="35"/>
      <c r="J972" s="35"/>
      <c r="K972" s="35"/>
      <c r="L972" s="35"/>
      <c r="M972" s="35"/>
      <c r="N972" s="35"/>
      <c r="O972" s="35"/>
      <c r="P972" s="35"/>
      <c r="Q972" s="35"/>
      <c r="R972" s="35"/>
      <c r="S972" s="35"/>
      <c r="T972" s="35"/>
      <c r="U972" s="35"/>
      <c r="V972" s="35"/>
      <c r="W972" s="35"/>
      <c r="X972" s="35"/>
      <c r="Y972" s="35"/>
      <c r="Z972" s="35"/>
    </row>
    <row r="973" spans="9:26" ht="15.75" customHeight="1" x14ac:dyDescent="0.3">
      <c r="I973" s="35"/>
      <c r="J973" s="35"/>
      <c r="K973" s="35"/>
      <c r="L973" s="35"/>
      <c r="M973" s="35"/>
      <c r="N973" s="35"/>
      <c r="O973" s="35"/>
      <c r="P973" s="35"/>
      <c r="Q973" s="35"/>
      <c r="R973" s="35"/>
      <c r="S973" s="35"/>
      <c r="T973" s="35"/>
      <c r="U973" s="35"/>
      <c r="V973" s="35"/>
      <c r="W973" s="35"/>
      <c r="X973" s="35"/>
      <c r="Y973" s="35"/>
      <c r="Z973" s="35"/>
    </row>
    <row r="974" spans="9:26" ht="15.75" customHeight="1" x14ac:dyDescent="0.3">
      <c r="I974" s="35"/>
      <c r="J974" s="35"/>
      <c r="K974" s="35"/>
      <c r="L974" s="35"/>
      <c r="M974" s="35"/>
      <c r="N974" s="35"/>
      <c r="O974" s="35"/>
      <c r="P974" s="35"/>
      <c r="Q974" s="35"/>
      <c r="R974" s="35"/>
      <c r="S974" s="35"/>
      <c r="T974" s="35"/>
      <c r="U974" s="35"/>
      <c r="V974" s="35"/>
      <c r="W974" s="35"/>
      <c r="X974" s="35"/>
      <c r="Y974" s="35"/>
      <c r="Z974" s="35"/>
    </row>
    <row r="975" spans="9:26" ht="15.75" customHeight="1" x14ac:dyDescent="0.3">
      <c r="I975" s="35"/>
      <c r="J975" s="35"/>
      <c r="K975" s="35"/>
      <c r="L975" s="35"/>
      <c r="M975" s="35"/>
      <c r="N975" s="35"/>
      <c r="O975" s="35"/>
      <c r="P975" s="35"/>
      <c r="Q975" s="35"/>
      <c r="R975" s="35"/>
      <c r="S975" s="35"/>
      <c r="T975" s="35"/>
      <c r="U975" s="35"/>
      <c r="V975" s="35"/>
      <c r="W975" s="35"/>
      <c r="X975" s="35"/>
      <c r="Y975" s="35"/>
      <c r="Z975" s="35"/>
    </row>
    <row r="976" spans="9:26" ht="15.75" customHeight="1" x14ac:dyDescent="0.3">
      <c r="I976" s="35"/>
      <c r="J976" s="35"/>
      <c r="K976" s="35"/>
      <c r="L976" s="35"/>
      <c r="M976" s="35"/>
      <c r="N976" s="35"/>
      <c r="O976" s="35"/>
      <c r="P976" s="35"/>
      <c r="Q976" s="35"/>
      <c r="R976" s="35"/>
      <c r="S976" s="35"/>
      <c r="T976" s="35"/>
      <c r="U976" s="35"/>
      <c r="V976" s="35"/>
      <c r="W976" s="35"/>
      <c r="X976" s="35"/>
      <c r="Y976" s="35"/>
      <c r="Z976" s="35"/>
    </row>
    <row r="977" spans="9:26" ht="15.75" customHeight="1" x14ac:dyDescent="0.3">
      <c r="I977" s="35"/>
      <c r="J977" s="35"/>
      <c r="K977" s="35"/>
      <c r="L977" s="35"/>
      <c r="M977" s="35"/>
      <c r="N977" s="35"/>
      <c r="O977" s="35"/>
      <c r="P977" s="35"/>
      <c r="Q977" s="35"/>
      <c r="R977" s="35"/>
      <c r="S977" s="35"/>
      <c r="T977" s="35"/>
      <c r="U977" s="35"/>
      <c r="V977" s="35"/>
      <c r="W977" s="35"/>
      <c r="X977" s="35"/>
      <c r="Y977" s="35"/>
      <c r="Z977" s="35"/>
    </row>
    <row r="978" spans="9:26" ht="15.75" customHeight="1" x14ac:dyDescent="0.3">
      <c r="I978" s="35"/>
      <c r="J978" s="35"/>
      <c r="K978" s="35"/>
      <c r="L978" s="35"/>
      <c r="M978" s="35"/>
      <c r="N978" s="35"/>
      <c r="O978" s="35"/>
      <c r="P978" s="35"/>
      <c r="Q978" s="35"/>
      <c r="R978" s="35"/>
      <c r="S978" s="35"/>
      <c r="T978" s="35"/>
      <c r="U978" s="35"/>
      <c r="V978" s="35"/>
      <c r="W978" s="35"/>
      <c r="X978" s="35"/>
      <c r="Y978" s="35"/>
      <c r="Z978" s="35"/>
    </row>
    <row r="979" spans="9:26" ht="15.75" customHeight="1" x14ac:dyDescent="0.3">
      <c r="I979" s="35"/>
      <c r="J979" s="35"/>
      <c r="K979" s="35"/>
      <c r="L979" s="35"/>
      <c r="M979" s="35"/>
      <c r="N979" s="35"/>
      <c r="O979" s="35"/>
      <c r="P979" s="35"/>
      <c r="Q979" s="35"/>
      <c r="R979" s="35"/>
      <c r="S979" s="35"/>
      <c r="T979" s="35"/>
      <c r="U979" s="35"/>
      <c r="V979" s="35"/>
      <c r="W979" s="35"/>
      <c r="X979" s="35"/>
      <c r="Y979" s="35"/>
      <c r="Z979" s="35"/>
    </row>
    <row r="980" spans="9:26" ht="15.75" customHeight="1" x14ac:dyDescent="0.3">
      <c r="I980" s="35"/>
      <c r="J980" s="35"/>
      <c r="K980" s="35"/>
      <c r="L980" s="35"/>
      <c r="M980" s="35"/>
      <c r="N980" s="35"/>
      <c r="O980" s="35"/>
      <c r="P980" s="35"/>
      <c r="Q980" s="35"/>
      <c r="R980" s="35"/>
      <c r="S980" s="35"/>
      <c r="T980" s="35"/>
      <c r="U980" s="35"/>
      <c r="V980" s="35"/>
      <c r="W980" s="35"/>
      <c r="X980" s="35"/>
      <c r="Y980" s="35"/>
      <c r="Z980" s="35"/>
    </row>
    <row r="981" spans="9:26" ht="15.75" customHeight="1" x14ac:dyDescent="0.3">
      <c r="I981" s="35"/>
      <c r="J981" s="35"/>
      <c r="K981" s="35"/>
      <c r="L981" s="35"/>
      <c r="M981" s="35"/>
      <c r="N981" s="35"/>
      <c r="O981" s="35"/>
      <c r="P981" s="35"/>
      <c r="Q981" s="35"/>
      <c r="R981" s="35"/>
      <c r="S981" s="35"/>
      <c r="T981" s="35"/>
      <c r="U981" s="35"/>
      <c r="V981" s="35"/>
      <c r="W981" s="35"/>
      <c r="X981" s="35"/>
      <c r="Y981" s="35"/>
      <c r="Z981" s="35"/>
    </row>
    <row r="982" spans="9:26" ht="15.75" customHeight="1" x14ac:dyDescent="0.3">
      <c r="I982" s="35"/>
      <c r="J982" s="35"/>
      <c r="K982" s="35"/>
      <c r="L982" s="35"/>
      <c r="M982" s="35"/>
      <c r="N982" s="35"/>
      <c r="O982" s="35"/>
      <c r="P982" s="35"/>
      <c r="Q982" s="35"/>
      <c r="R982" s="35"/>
      <c r="S982" s="35"/>
      <c r="T982" s="35"/>
      <c r="U982" s="35"/>
      <c r="V982" s="35"/>
      <c r="W982" s="35"/>
      <c r="X982" s="35"/>
      <c r="Y982" s="35"/>
      <c r="Z982" s="35"/>
    </row>
    <row r="983" spans="9:26" ht="15.75" customHeight="1" x14ac:dyDescent="0.3">
      <c r="I983" s="35"/>
      <c r="J983" s="35"/>
      <c r="K983" s="35"/>
      <c r="L983" s="35"/>
      <c r="M983" s="35"/>
      <c r="N983" s="35"/>
      <c r="O983" s="35"/>
      <c r="P983" s="35"/>
      <c r="Q983" s="35"/>
      <c r="R983" s="35"/>
      <c r="S983" s="35"/>
      <c r="T983" s="35"/>
      <c r="U983" s="35"/>
      <c r="V983" s="35"/>
      <c r="W983" s="35"/>
      <c r="X983" s="35"/>
      <c r="Y983" s="35"/>
      <c r="Z983" s="35"/>
    </row>
    <row r="984" spans="9:26" ht="15.75" customHeight="1" x14ac:dyDescent="0.3">
      <c r="I984" s="35"/>
      <c r="J984" s="35"/>
      <c r="K984" s="35"/>
      <c r="L984" s="35"/>
      <c r="M984" s="35"/>
      <c r="N984" s="35"/>
      <c r="O984" s="35"/>
      <c r="P984" s="35"/>
      <c r="Q984" s="35"/>
      <c r="R984" s="35"/>
      <c r="S984" s="35"/>
      <c r="T984" s="35"/>
      <c r="U984" s="35"/>
      <c r="V984" s="35"/>
      <c r="W984" s="35"/>
      <c r="X984" s="35"/>
      <c r="Y984" s="35"/>
      <c r="Z984" s="35"/>
    </row>
    <row r="985" spans="9:26" ht="15.75" customHeight="1" x14ac:dyDescent="0.3">
      <c r="I985" s="35"/>
      <c r="J985" s="35"/>
      <c r="K985" s="35"/>
      <c r="L985" s="35"/>
      <c r="M985" s="35"/>
      <c r="N985" s="35"/>
      <c r="O985" s="35"/>
      <c r="P985" s="35"/>
      <c r="Q985" s="35"/>
      <c r="R985" s="35"/>
      <c r="S985" s="35"/>
      <c r="T985" s="35"/>
      <c r="U985" s="35"/>
      <c r="V985" s="35"/>
      <c r="W985" s="35"/>
      <c r="X985" s="35"/>
      <c r="Y985" s="35"/>
      <c r="Z985" s="35"/>
    </row>
    <row r="986" spans="9:26" ht="15.75" customHeight="1" x14ac:dyDescent="0.3">
      <c r="I986" s="35"/>
      <c r="J986" s="35"/>
      <c r="K986" s="35"/>
      <c r="L986" s="35"/>
      <c r="M986" s="35"/>
      <c r="N986" s="35"/>
      <c r="O986" s="35"/>
      <c r="P986" s="35"/>
      <c r="Q986" s="35"/>
      <c r="R986" s="35"/>
      <c r="S986" s="35"/>
      <c r="T986" s="35"/>
      <c r="U986" s="35"/>
      <c r="V986" s="35"/>
      <c r="W986" s="35"/>
      <c r="X986" s="35"/>
      <c r="Y986" s="35"/>
      <c r="Z986" s="35"/>
    </row>
    <row r="987" spans="9:26" ht="15.75" customHeight="1" x14ac:dyDescent="0.3">
      <c r="I987" s="35"/>
      <c r="J987" s="35"/>
      <c r="K987" s="35"/>
      <c r="L987" s="35"/>
      <c r="M987" s="35"/>
      <c r="N987" s="35"/>
      <c r="O987" s="35"/>
      <c r="P987" s="35"/>
      <c r="Q987" s="35"/>
      <c r="R987" s="35"/>
      <c r="S987" s="35"/>
      <c r="T987" s="35"/>
      <c r="U987" s="35"/>
      <c r="V987" s="35"/>
      <c r="W987" s="35"/>
      <c r="X987" s="35"/>
      <c r="Y987" s="35"/>
      <c r="Z987" s="35"/>
    </row>
    <row r="988" spans="9:26" ht="15.75" customHeight="1" x14ac:dyDescent="0.3">
      <c r="I988" s="35"/>
      <c r="J988" s="35"/>
      <c r="K988" s="35"/>
      <c r="L988" s="35"/>
      <c r="M988" s="35"/>
      <c r="N988" s="35"/>
      <c r="O988" s="35"/>
      <c r="P988" s="35"/>
      <c r="Q988" s="35"/>
      <c r="R988" s="35"/>
      <c r="S988" s="35"/>
      <c r="T988" s="35"/>
      <c r="U988" s="35"/>
      <c r="V988" s="35"/>
      <c r="W988" s="35"/>
      <c r="X988" s="35"/>
      <c r="Y988" s="35"/>
      <c r="Z988" s="35"/>
    </row>
    <row r="989" spans="9:26" ht="15.75" customHeight="1" x14ac:dyDescent="0.3">
      <c r="I989" s="35"/>
      <c r="J989" s="35"/>
      <c r="K989" s="35"/>
      <c r="L989" s="35"/>
      <c r="M989" s="35"/>
      <c r="N989" s="35"/>
      <c r="O989" s="35"/>
      <c r="P989" s="35"/>
      <c r="Q989" s="35"/>
      <c r="R989" s="35"/>
      <c r="S989" s="35"/>
      <c r="T989" s="35"/>
      <c r="U989" s="35"/>
      <c r="V989" s="35"/>
      <c r="W989" s="35"/>
      <c r="X989" s="35"/>
      <c r="Y989" s="35"/>
      <c r="Z989" s="35"/>
    </row>
    <row r="990" spans="9:26" ht="15.75" customHeight="1" x14ac:dyDescent="0.3">
      <c r="I990" s="35"/>
      <c r="J990" s="35"/>
      <c r="K990" s="35"/>
      <c r="L990" s="35"/>
      <c r="M990" s="35"/>
      <c r="N990" s="35"/>
      <c r="O990" s="35"/>
      <c r="P990" s="35"/>
      <c r="Q990" s="35"/>
      <c r="R990" s="35"/>
      <c r="S990" s="35"/>
      <c r="T990" s="35"/>
      <c r="U990" s="35"/>
      <c r="V990" s="35"/>
      <c r="W990" s="35"/>
      <c r="X990" s="35"/>
      <c r="Y990" s="35"/>
      <c r="Z990" s="35"/>
    </row>
    <row r="991" spans="9:26" ht="15.75" customHeight="1" x14ac:dyDescent="0.3">
      <c r="I991" s="35"/>
      <c r="J991" s="35"/>
      <c r="K991" s="35"/>
      <c r="L991" s="35"/>
      <c r="M991" s="35"/>
      <c r="N991" s="35"/>
      <c r="O991" s="35"/>
      <c r="P991" s="35"/>
      <c r="Q991" s="35"/>
      <c r="R991" s="35"/>
      <c r="S991" s="35"/>
      <c r="T991" s="35"/>
      <c r="U991" s="35"/>
      <c r="V991" s="35"/>
      <c r="W991" s="35"/>
      <c r="X991" s="35"/>
      <c r="Y991" s="35"/>
      <c r="Z991" s="35"/>
    </row>
    <row r="992" spans="9:26" ht="15.75" customHeight="1" x14ac:dyDescent="0.3">
      <c r="I992" s="35"/>
      <c r="J992" s="35"/>
      <c r="K992" s="35"/>
      <c r="L992" s="35"/>
      <c r="M992" s="35"/>
      <c r="N992" s="35"/>
      <c r="O992" s="35"/>
      <c r="P992" s="35"/>
      <c r="Q992" s="35"/>
      <c r="R992" s="35"/>
      <c r="S992" s="35"/>
      <c r="T992" s="35"/>
      <c r="U992" s="35"/>
      <c r="V992" s="35"/>
      <c r="W992" s="35"/>
      <c r="X992" s="35"/>
      <c r="Y992" s="35"/>
      <c r="Z992" s="35"/>
    </row>
    <row r="993" spans="9:26" ht="15.75" customHeight="1" x14ac:dyDescent="0.3">
      <c r="I993" s="35"/>
      <c r="J993" s="35"/>
      <c r="K993" s="35"/>
      <c r="L993" s="35"/>
      <c r="M993" s="35"/>
      <c r="N993" s="35"/>
      <c r="O993" s="35"/>
      <c r="P993" s="35"/>
      <c r="Q993" s="35"/>
      <c r="R993" s="35"/>
      <c r="S993" s="35"/>
      <c r="T993" s="35"/>
      <c r="U993" s="35"/>
      <c r="V993" s="35"/>
      <c r="W993" s="35"/>
      <c r="X993" s="35"/>
      <c r="Y993" s="35"/>
      <c r="Z993" s="35"/>
    </row>
    <row r="994" spans="9:26" ht="15.75" customHeight="1" x14ac:dyDescent="0.3">
      <c r="I994" s="35"/>
      <c r="J994" s="35"/>
      <c r="K994" s="35"/>
      <c r="L994" s="35"/>
      <c r="M994" s="35"/>
      <c r="N994" s="35"/>
      <c r="O994" s="35"/>
      <c r="P994" s="35"/>
      <c r="Q994" s="35"/>
      <c r="R994" s="35"/>
      <c r="S994" s="35"/>
      <c r="T994" s="35"/>
      <c r="U994" s="35"/>
      <c r="V994" s="35"/>
      <c r="W994" s="35"/>
      <c r="X994" s="35"/>
      <c r="Y994" s="35"/>
      <c r="Z994" s="35"/>
    </row>
    <row r="995" spans="9:26" ht="15.75" customHeight="1" x14ac:dyDescent="0.3">
      <c r="I995" s="35"/>
      <c r="J995" s="35"/>
      <c r="K995" s="35"/>
      <c r="L995" s="35"/>
      <c r="M995" s="35"/>
      <c r="N995" s="35"/>
      <c r="O995" s="35"/>
      <c r="P995" s="35"/>
      <c r="Q995" s="35"/>
      <c r="R995" s="35"/>
      <c r="S995" s="35"/>
      <c r="T995" s="35"/>
      <c r="U995" s="35"/>
      <c r="V995" s="35"/>
      <c r="W995" s="35"/>
      <c r="X995" s="35"/>
      <c r="Y995" s="35"/>
      <c r="Z995" s="35"/>
    </row>
    <row r="996" spans="9:26" ht="15.75" customHeight="1" x14ac:dyDescent="0.3">
      <c r="I996" s="35"/>
      <c r="J996" s="35"/>
      <c r="K996" s="35"/>
      <c r="L996" s="35"/>
      <c r="M996" s="35"/>
      <c r="N996" s="35"/>
      <c r="O996" s="35"/>
      <c r="P996" s="35"/>
      <c r="Q996" s="35"/>
      <c r="R996" s="35"/>
      <c r="S996" s="35"/>
      <c r="T996" s="35"/>
      <c r="U996" s="35"/>
      <c r="V996" s="35"/>
      <c r="W996" s="35"/>
      <c r="X996" s="35"/>
      <c r="Y996" s="35"/>
      <c r="Z996" s="35"/>
    </row>
    <row r="997" spans="9:26" ht="15.75" customHeight="1" x14ac:dyDescent="0.3">
      <c r="I997" s="35"/>
      <c r="J997" s="35"/>
      <c r="K997" s="35"/>
      <c r="L997" s="35"/>
      <c r="M997" s="35"/>
      <c r="N997" s="35"/>
      <c r="O997" s="35"/>
      <c r="P997" s="35"/>
      <c r="Q997" s="35"/>
      <c r="R997" s="35"/>
      <c r="S997" s="35"/>
      <c r="T997" s="35"/>
      <c r="U997" s="35"/>
      <c r="V997" s="35"/>
      <c r="W997" s="35"/>
      <c r="X997" s="35"/>
      <c r="Y997" s="35"/>
      <c r="Z997" s="35"/>
    </row>
    <row r="998" spans="9:26" ht="15.75" customHeight="1" x14ac:dyDescent="0.3">
      <c r="I998" s="35"/>
      <c r="J998" s="35"/>
      <c r="K998" s="35"/>
      <c r="L998" s="35"/>
      <c r="M998" s="35"/>
      <c r="N998" s="35"/>
      <c r="O998" s="35"/>
      <c r="P998" s="35"/>
      <c r="Q998" s="35"/>
      <c r="R998" s="35"/>
      <c r="S998" s="35"/>
      <c r="T998" s="35"/>
      <c r="U998" s="35"/>
      <c r="V998" s="35"/>
      <c r="W998" s="35"/>
      <c r="X998" s="35"/>
      <c r="Y998" s="35"/>
      <c r="Z998" s="35"/>
    </row>
    <row r="999" spans="9:26" ht="15.75" customHeight="1" x14ac:dyDescent="0.3">
      <c r="I999" s="35"/>
      <c r="J999" s="35"/>
      <c r="K999" s="35"/>
      <c r="L999" s="35"/>
      <c r="M999" s="35"/>
      <c r="N999" s="35"/>
      <c r="O999" s="35"/>
      <c r="P999" s="35"/>
      <c r="Q999" s="35"/>
      <c r="R999" s="35"/>
      <c r="S999" s="35"/>
      <c r="T999" s="35"/>
      <c r="U999" s="35"/>
      <c r="V999" s="35"/>
      <c r="W999" s="35"/>
      <c r="X999" s="35"/>
      <c r="Y999" s="35"/>
      <c r="Z999" s="35"/>
    </row>
    <row r="1000" spans="9:26" ht="15.75" customHeight="1" x14ac:dyDescent="0.3">
      <c r="I1000" s="35"/>
      <c r="J1000" s="35"/>
      <c r="K1000" s="35"/>
      <c r="L1000" s="35"/>
      <c r="M1000" s="35"/>
      <c r="N1000" s="35"/>
      <c r="O1000" s="35"/>
      <c r="P1000" s="35"/>
      <c r="Q1000" s="35"/>
      <c r="R1000" s="35"/>
      <c r="S1000" s="35"/>
      <c r="T1000" s="35"/>
      <c r="U1000" s="35"/>
      <c r="V1000" s="35"/>
      <c r="W1000" s="35"/>
      <c r="X1000" s="35"/>
      <c r="Y1000" s="35"/>
      <c r="Z1000" s="35"/>
    </row>
  </sheetData>
  <mergeCells count="9">
    <mergeCell ref="E4:F4"/>
    <mergeCell ref="E5:F5"/>
    <mergeCell ref="B1:H1"/>
    <mergeCell ref="A2:B2"/>
    <mergeCell ref="E2:F2"/>
    <mergeCell ref="A3:B3"/>
    <mergeCell ref="E3:F3"/>
    <mergeCell ref="A4:B4"/>
    <mergeCell ref="A5:B5"/>
  </mergeCells>
  <pageMargins left="0.7" right="0.7" top="0.78740157499999996" bottom="0.78740157499999996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9EE4B-00A5-447F-8E34-7479A06C654F}">
  <dimension ref="A1:W1024"/>
  <sheetViews>
    <sheetView showGridLines="0" tabSelected="1" workbookViewId="0">
      <pane ySplit="14" topLeftCell="A15" activePane="bottomLeft" state="frozen"/>
      <selection pane="bottomLeft" activeCell="E229" sqref="E229"/>
    </sheetView>
  </sheetViews>
  <sheetFormatPr baseColWidth="10" defaultColWidth="14.44140625" defaultRowHeight="15" customHeight="1" x14ac:dyDescent="0.3"/>
  <cols>
    <col min="1" max="26" width="11.44140625" customWidth="1"/>
  </cols>
  <sheetData>
    <row r="1" spans="1:23" ht="14.4" x14ac:dyDescent="0.3">
      <c r="A1" s="1"/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8" x14ac:dyDescent="0.35">
      <c r="A2" s="1"/>
      <c r="B2" s="1"/>
      <c r="C2" s="1"/>
      <c r="D2" s="1"/>
      <c r="E2" s="3" t="s">
        <v>196</v>
      </c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4.4" x14ac:dyDescent="0.3">
      <c r="A3" s="1"/>
      <c r="B3" s="1"/>
      <c r="C3" s="1"/>
      <c r="D3" s="1"/>
      <c r="E3" s="1"/>
      <c r="F3" s="1"/>
      <c r="G3" s="1"/>
      <c r="H3" s="1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18" x14ac:dyDescent="0.35">
      <c r="A4" s="1"/>
      <c r="B4" s="1"/>
      <c r="C4" s="1"/>
      <c r="D4" s="1"/>
      <c r="E4" s="74" t="s">
        <v>1</v>
      </c>
      <c r="F4" s="75"/>
      <c r="G4" s="76"/>
      <c r="H4" s="77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8" x14ac:dyDescent="0.35">
      <c r="A5" s="1"/>
      <c r="B5" s="1"/>
      <c r="C5" s="1"/>
      <c r="D5" s="1"/>
      <c r="E5" s="74"/>
      <c r="F5" s="75"/>
      <c r="G5" s="78"/>
      <c r="H5" s="75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14.4" x14ac:dyDescent="0.3">
      <c r="A6" s="1"/>
      <c r="B6" s="1"/>
      <c r="C6" s="1"/>
      <c r="D6" s="1"/>
      <c r="E6" s="1"/>
      <c r="F6" s="1"/>
      <c r="G6" s="1"/>
      <c r="H6" s="1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4.4" x14ac:dyDescent="0.3">
      <c r="A7" s="5" t="s">
        <v>2</v>
      </c>
      <c r="B7" s="1"/>
      <c r="C7" s="1"/>
      <c r="D7" s="1"/>
      <c r="E7" s="1"/>
      <c r="F7" s="1"/>
      <c r="G7" s="1"/>
      <c r="H7" s="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4.4" x14ac:dyDescent="0.3">
      <c r="A8" s="5"/>
      <c r="B8" s="1"/>
      <c r="C8" s="1"/>
      <c r="D8" s="1"/>
      <c r="E8" s="1"/>
      <c r="F8" s="1"/>
      <c r="G8" s="1"/>
      <c r="H8" s="1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4.4" x14ac:dyDescent="0.3">
      <c r="A9" s="1"/>
      <c r="B9" s="5" t="s">
        <v>3</v>
      </c>
      <c r="C9" s="1"/>
      <c r="D9" s="6">
        <v>1</v>
      </c>
      <c r="E9" s="1"/>
      <c r="F9" s="1"/>
      <c r="G9" s="1"/>
      <c r="H9" s="1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4.4" x14ac:dyDescent="0.3">
      <c r="A10" s="1"/>
      <c r="B10" s="5" t="s">
        <v>4</v>
      </c>
      <c r="C10" s="1"/>
      <c r="D10" s="6">
        <v>2</v>
      </c>
      <c r="E10" s="1"/>
      <c r="F10" s="1"/>
      <c r="G10" s="1"/>
      <c r="H10" s="1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4.4" x14ac:dyDescent="0.3">
      <c r="A11" s="1"/>
      <c r="B11" s="5" t="s">
        <v>5</v>
      </c>
      <c r="C11" s="1"/>
      <c r="D11" s="6">
        <v>3</v>
      </c>
      <c r="E11" s="1"/>
      <c r="F11" s="1"/>
      <c r="G11" s="1"/>
      <c r="H11" s="1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4.4" x14ac:dyDescent="0.3">
      <c r="A12" s="1"/>
      <c r="B12" s="5" t="s">
        <v>6</v>
      </c>
      <c r="C12" s="1"/>
      <c r="D12" s="6">
        <v>4</v>
      </c>
      <c r="E12" s="1"/>
      <c r="F12" s="1"/>
      <c r="G12" s="1"/>
      <c r="H12" s="1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4.4" x14ac:dyDescent="0.3">
      <c r="A13" s="1"/>
      <c r="B13" s="5" t="s">
        <v>7</v>
      </c>
      <c r="C13" s="1"/>
      <c r="D13" s="6">
        <v>5</v>
      </c>
      <c r="E13" s="1"/>
      <c r="F13" s="1"/>
      <c r="G13" s="1"/>
      <c r="H13" s="1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4.4" x14ac:dyDescent="0.3">
      <c r="A14" s="1"/>
      <c r="B14" s="1"/>
      <c r="C14" s="1"/>
      <c r="D14" s="1"/>
      <c r="E14" s="1"/>
      <c r="F14" s="1"/>
      <c r="G14" s="1"/>
      <c r="H14" s="1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4.4" x14ac:dyDescent="0.3">
      <c r="A15" s="1"/>
      <c r="B15" s="1"/>
      <c r="C15" s="1"/>
      <c r="D15" s="1"/>
      <c r="E15" s="1"/>
      <c r="F15" s="1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4.4" x14ac:dyDescent="0.3">
      <c r="A16" s="7" t="s">
        <v>8</v>
      </c>
      <c r="B16" s="8"/>
      <c r="C16" s="8"/>
      <c r="D16" s="1"/>
      <c r="E16" s="1"/>
      <c r="F16" s="1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4.4" x14ac:dyDescent="0.3">
      <c r="A17" s="1"/>
      <c r="B17" s="1"/>
      <c r="C17" s="1"/>
      <c r="D17" s="1"/>
      <c r="E17" s="1"/>
      <c r="F17" s="1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4.4" x14ac:dyDescent="0.3">
      <c r="A18" s="9" t="s">
        <v>9</v>
      </c>
      <c r="B18" s="1"/>
      <c r="C18" s="1"/>
      <c r="D18" s="1"/>
      <c r="E18" s="1"/>
      <c r="F18" s="1"/>
      <c r="G18" s="10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4.4" x14ac:dyDescent="0.3">
      <c r="A19" s="9" t="s">
        <v>10</v>
      </c>
      <c r="B19" s="1"/>
      <c r="C19" s="1"/>
      <c r="D19" s="1"/>
      <c r="E19" s="1"/>
      <c r="F19" s="1"/>
      <c r="G19" s="10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4.4" x14ac:dyDescent="0.3">
      <c r="A20" s="11" t="s">
        <v>11</v>
      </c>
      <c r="B20" s="1"/>
      <c r="C20" s="1"/>
      <c r="D20" s="1"/>
      <c r="E20" s="1"/>
      <c r="F20" s="1"/>
      <c r="G20" s="10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5.75" customHeight="1" x14ac:dyDescent="0.3">
      <c r="A21" s="1"/>
      <c r="B21" s="1"/>
      <c r="C21" s="1"/>
      <c r="D21" s="1"/>
      <c r="E21" s="1"/>
      <c r="F21" s="1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5.75" customHeight="1" x14ac:dyDescent="0.3">
      <c r="A22" s="7" t="s">
        <v>12</v>
      </c>
      <c r="B22" s="8"/>
      <c r="C22" s="8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5.75" customHeight="1" x14ac:dyDescent="0.3">
      <c r="G23" s="1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5.75" customHeight="1" x14ac:dyDescent="0.3">
      <c r="A24" s="11" t="s">
        <v>13</v>
      </c>
      <c r="G24" s="10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5.75" customHeight="1" x14ac:dyDescent="0.3">
      <c r="A25" s="9" t="s">
        <v>14</v>
      </c>
      <c r="G25" s="10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5.75" customHeight="1" x14ac:dyDescent="0.3">
      <c r="A26" s="11" t="s">
        <v>15</v>
      </c>
      <c r="G26" s="10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5.75" customHeight="1" x14ac:dyDescent="0.3">
      <c r="A27" s="9" t="s">
        <v>16</v>
      </c>
      <c r="G27" s="10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5.75" customHeight="1" x14ac:dyDescent="0.3">
      <c r="A28" s="9" t="s">
        <v>17</v>
      </c>
      <c r="G28" s="10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5.75" customHeight="1" x14ac:dyDescent="0.3">
      <c r="A29" s="9" t="s">
        <v>18</v>
      </c>
      <c r="G29" s="10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5.75" customHeight="1" x14ac:dyDescent="0.3">
      <c r="A30" s="9" t="s">
        <v>19</v>
      </c>
      <c r="G30" s="10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5.75" customHeight="1" x14ac:dyDescent="0.3">
      <c r="A31" s="9" t="s">
        <v>20</v>
      </c>
      <c r="G31" s="10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5.75" customHeight="1" x14ac:dyDescent="0.3">
      <c r="A32" s="9" t="s">
        <v>21</v>
      </c>
      <c r="G32" s="10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5.75" customHeight="1" x14ac:dyDescent="0.3">
      <c r="G33" s="1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5.75" customHeight="1" x14ac:dyDescent="0.3">
      <c r="A34" s="13" t="s">
        <v>22</v>
      </c>
      <c r="B34" s="8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5.75" customHeight="1" x14ac:dyDescent="0.3">
      <c r="G35" s="1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5.75" customHeight="1" x14ac:dyDescent="0.3">
      <c r="A36" s="9" t="s">
        <v>23</v>
      </c>
      <c r="G36" s="10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5.75" customHeight="1" x14ac:dyDescent="0.3">
      <c r="A37" s="9" t="s">
        <v>24</v>
      </c>
      <c r="G37" s="10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5.75" customHeight="1" x14ac:dyDescent="0.3">
      <c r="A38" s="9" t="s">
        <v>25</v>
      </c>
      <c r="G38" s="10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5.75" customHeight="1" x14ac:dyDescent="0.3">
      <c r="A39" s="9" t="s">
        <v>26</v>
      </c>
      <c r="G39" s="10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5.75" customHeight="1" x14ac:dyDescent="0.3">
      <c r="A40" s="9" t="s">
        <v>27</v>
      </c>
      <c r="G40" s="10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5.75" customHeight="1" x14ac:dyDescent="0.3">
      <c r="A41" s="9" t="s">
        <v>28</v>
      </c>
      <c r="G41" s="10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5.75" customHeight="1" x14ac:dyDescent="0.3">
      <c r="A42" s="9" t="s">
        <v>29</v>
      </c>
      <c r="G42" s="10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5.75" customHeight="1" x14ac:dyDescent="0.3">
      <c r="A43" s="11" t="s">
        <v>30</v>
      </c>
      <c r="G43" s="10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5.75" customHeight="1" x14ac:dyDescent="0.3">
      <c r="A44" s="9" t="s">
        <v>31</v>
      </c>
      <c r="G44" s="10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5.75" customHeight="1" x14ac:dyDescent="0.3">
      <c r="A45" s="9" t="s">
        <v>32</v>
      </c>
      <c r="G45" s="10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5.75" customHeight="1" x14ac:dyDescent="0.3">
      <c r="A46" s="9" t="s">
        <v>33</v>
      </c>
      <c r="G46" s="10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5.75" customHeight="1" x14ac:dyDescent="0.3">
      <c r="A47" s="9" t="s">
        <v>239</v>
      </c>
      <c r="G47" s="10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5.75" customHeight="1" x14ac:dyDescent="0.3">
      <c r="A48" s="11" t="s">
        <v>34</v>
      </c>
      <c r="G48" s="10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5.75" customHeight="1" x14ac:dyDescent="0.3">
      <c r="A49" s="9" t="s">
        <v>232</v>
      </c>
      <c r="G49" s="10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5.75" customHeight="1" x14ac:dyDescent="0.3">
      <c r="A50" s="9" t="s">
        <v>233</v>
      </c>
      <c r="G50" s="10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5.75" customHeight="1" x14ac:dyDescent="0.3">
      <c r="A51" s="9" t="s">
        <v>235</v>
      </c>
      <c r="G51" s="10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5.75" customHeight="1" x14ac:dyDescent="0.3">
      <c r="A52" s="9" t="s">
        <v>236</v>
      </c>
      <c r="G52" s="10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5.75" customHeight="1" x14ac:dyDescent="0.3">
      <c r="A53" s="9" t="s">
        <v>237</v>
      </c>
      <c r="G53" s="10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5.75" customHeight="1" x14ac:dyDescent="0.3">
      <c r="A54" s="9" t="s">
        <v>238</v>
      </c>
      <c r="G54" s="10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5.75" customHeight="1" x14ac:dyDescent="0.3">
      <c r="A55" s="9" t="s">
        <v>35</v>
      </c>
      <c r="D55" t="s">
        <v>234</v>
      </c>
      <c r="G55" s="10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5.75" customHeight="1" x14ac:dyDescent="0.3">
      <c r="A56" s="9"/>
      <c r="G56" s="1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5.75" customHeight="1" x14ac:dyDescent="0.3">
      <c r="A57" s="7" t="s">
        <v>36</v>
      </c>
      <c r="B57" s="8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5.75" customHeight="1" x14ac:dyDescent="0.3"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5.75" customHeight="1" x14ac:dyDescent="0.3">
      <c r="A59" s="9" t="s">
        <v>37</v>
      </c>
      <c r="G59" s="10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5.75" customHeight="1" x14ac:dyDescent="0.3">
      <c r="A60" s="9" t="s">
        <v>38</v>
      </c>
      <c r="G60" s="10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5.75" customHeight="1" x14ac:dyDescent="0.3">
      <c r="A61" s="9" t="s">
        <v>39</v>
      </c>
      <c r="G61" s="10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5.75" customHeight="1" x14ac:dyDescent="0.3">
      <c r="A62" s="9" t="s">
        <v>40</v>
      </c>
      <c r="G62" s="10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5.75" customHeight="1" x14ac:dyDescent="0.3">
      <c r="A63" s="9" t="s">
        <v>41</v>
      </c>
      <c r="G63" s="10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5.75" customHeight="1" x14ac:dyDescent="0.3">
      <c r="A64" s="9" t="s">
        <v>42</v>
      </c>
      <c r="G64" s="10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5.75" customHeight="1" x14ac:dyDescent="0.3">
      <c r="A65" s="9" t="s">
        <v>43</v>
      </c>
      <c r="G65" s="10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5.75" customHeight="1" x14ac:dyDescent="0.3">
      <c r="A66" s="9" t="s">
        <v>44</v>
      </c>
      <c r="G66" s="10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5.75" customHeight="1" x14ac:dyDescent="0.3">
      <c r="A67" s="9" t="s">
        <v>45</v>
      </c>
      <c r="G67" s="10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5.75" customHeight="1" x14ac:dyDescent="0.3">
      <c r="A68" s="9"/>
      <c r="G68" s="1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5.75" customHeight="1" x14ac:dyDescent="0.3">
      <c r="A69" s="7" t="s">
        <v>46</v>
      </c>
      <c r="B69" s="8"/>
      <c r="C69" s="8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5.75" customHeight="1" x14ac:dyDescent="0.3"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5.75" customHeight="1" x14ac:dyDescent="0.3">
      <c r="A71" s="9" t="s">
        <v>47</v>
      </c>
      <c r="G71" s="10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5.75" customHeight="1" x14ac:dyDescent="0.3">
      <c r="A72" s="9" t="s">
        <v>48</v>
      </c>
      <c r="G72" s="10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5.75" customHeight="1" x14ac:dyDescent="0.3">
      <c r="A73" s="9" t="s">
        <v>49</v>
      </c>
      <c r="G73" s="10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5.75" customHeight="1" x14ac:dyDescent="0.3">
      <c r="A74" s="9" t="s">
        <v>50</v>
      </c>
      <c r="G74" s="10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5.75" customHeight="1" x14ac:dyDescent="0.3">
      <c r="A75" s="9" t="s">
        <v>51</v>
      </c>
      <c r="G75" s="10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5.75" customHeight="1" x14ac:dyDescent="0.3">
      <c r="A76" s="9" t="s">
        <v>52</v>
      </c>
      <c r="G76" s="10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5.75" customHeight="1" x14ac:dyDescent="0.3">
      <c r="A77" s="9" t="s">
        <v>53</v>
      </c>
      <c r="G77" s="10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5.75" customHeight="1" x14ac:dyDescent="0.3">
      <c r="A78" s="9" t="s">
        <v>54</v>
      </c>
      <c r="G78" s="10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5.75" customHeight="1" x14ac:dyDescent="0.3">
      <c r="A79" s="9" t="s">
        <v>55</v>
      </c>
      <c r="G79" s="10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5.75" customHeight="1" x14ac:dyDescent="0.3">
      <c r="A80" s="9"/>
      <c r="G80" s="1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5.75" customHeight="1" x14ac:dyDescent="0.3">
      <c r="A81" s="7" t="s">
        <v>56</v>
      </c>
      <c r="B81" s="8"/>
      <c r="C81" s="8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5.75" customHeight="1" x14ac:dyDescent="0.3"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5.75" customHeight="1" x14ac:dyDescent="0.3">
      <c r="A83" s="68" t="s">
        <v>258</v>
      </c>
      <c r="G83" s="10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66"/>
      <c r="T83" s="66"/>
      <c r="U83" s="66"/>
      <c r="V83" s="66"/>
      <c r="W83" s="66"/>
    </row>
    <row r="84" spans="1:23" ht="15.75" customHeight="1" x14ac:dyDescent="0.3">
      <c r="A84" s="68" t="s">
        <v>259</v>
      </c>
      <c r="G84" s="10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66"/>
      <c r="T84" s="66"/>
      <c r="U84" s="66"/>
      <c r="V84" s="66"/>
      <c r="W84" s="66"/>
    </row>
    <row r="85" spans="1:23" ht="15.75" customHeight="1" x14ac:dyDescent="0.3">
      <c r="A85" s="70" t="s">
        <v>260</v>
      </c>
      <c r="G85" s="10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66"/>
      <c r="V85" s="66"/>
      <c r="W85" s="66"/>
    </row>
    <row r="86" spans="1:23" ht="15.75" customHeight="1" x14ac:dyDescent="0.3">
      <c r="A86" s="67" t="s">
        <v>261</v>
      </c>
      <c r="G86" s="10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6"/>
      <c r="U86" s="66"/>
      <c r="V86" s="66"/>
      <c r="W86" s="66"/>
    </row>
    <row r="87" spans="1:23" ht="15.75" customHeight="1" x14ac:dyDescent="0.3">
      <c r="A87" s="9" t="s">
        <v>57</v>
      </c>
      <c r="G87" s="10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5.75" customHeight="1" x14ac:dyDescent="0.3">
      <c r="A88" s="9" t="s">
        <v>58</v>
      </c>
      <c r="G88" s="10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5.75" customHeight="1" x14ac:dyDescent="0.3">
      <c r="A89" s="9" t="s">
        <v>59</v>
      </c>
      <c r="G89" s="10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5.75" customHeight="1" x14ac:dyDescent="0.3">
      <c r="A90" s="11" t="s">
        <v>60</v>
      </c>
      <c r="G90" s="10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5.75" customHeight="1" x14ac:dyDescent="0.3">
      <c r="A91" s="9" t="s">
        <v>61</v>
      </c>
      <c r="G91" s="10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5.75" customHeight="1" x14ac:dyDescent="0.3">
      <c r="A92" s="9" t="s">
        <v>62</v>
      </c>
      <c r="G92" s="10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5.75" customHeight="1" x14ac:dyDescent="0.3">
      <c r="A93" s="9" t="s">
        <v>63</v>
      </c>
      <c r="G93" s="10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5.75" customHeight="1" x14ac:dyDescent="0.3">
      <c r="A94" s="9" t="s">
        <v>64</v>
      </c>
      <c r="G94" s="10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5.75" customHeight="1" x14ac:dyDescent="0.3">
      <c r="A95" s="9" t="s">
        <v>65</v>
      </c>
      <c r="G95" s="10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5.75" customHeight="1" x14ac:dyDescent="0.3">
      <c r="A96" s="11" t="s">
        <v>66</v>
      </c>
      <c r="G96" s="10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5.75" customHeight="1" x14ac:dyDescent="0.3">
      <c r="A97" s="9" t="s">
        <v>67</v>
      </c>
      <c r="G97" s="10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5.75" customHeight="1" x14ac:dyDescent="0.3">
      <c r="A98" s="9" t="s">
        <v>68</v>
      </c>
      <c r="G98" s="10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5.75" customHeight="1" x14ac:dyDescent="0.3">
      <c r="A99" s="9" t="s">
        <v>69</v>
      </c>
      <c r="G99" s="10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5.75" customHeight="1" x14ac:dyDescent="0.3"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5.75" customHeight="1" x14ac:dyDescent="0.3">
      <c r="A101" s="7" t="s">
        <v>70</v>
      </c>
      <c r="B101" s="8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5.75" customHeight="1" x14ac:dyDescent="0.3"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5.75" customHeight="1" x14ac:dyDescent="0.3">
      <c r="A103" s="9" t="s">
        <v>71</v>
      </c>
      <c r="G103" s="10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5.75" customHeight="1" x14ac:dyDescent="0.3">
      <c r="A104" s="9" t="s">
        <v>72</v>
      </c>
      <c r="G104" s="10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5.75" customHeight="1" x14ac:dyDescent="0.3">
      <c r="A105" s="9" t="s">
        <v>73</v>
      </c>
      <c r="G105" s="10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5.75" customHeight="1" x14ac:dyDescent="0.3">
      <c r="A106" s="11" t="s">
        <v>74</v>
      </c>
      <c r="G106" s="10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5.75" customHeight="1" x14ac:dyDescent="0.3">
      <c r="A107" s="9" t="s">
        <v>75</v>
      </c>
      <c r="G107" s="10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5.75" customHeight="1" x14ac:dyDescent="0.3">
      <c r="A108" s="9" t="s">
        <v>76</v>
      </c>
      <c r="G108" s="10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5.75" customHeight="1" x14ac:dyDescent="0.3">
      <c r="A109" s="9" t="s">
        <v>77</v>
      </c>
      <c r="G109" s="10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5.75" customHeight="1" x14ac:dyDescent="0.3">
      <c r="A110" s="9" t="s">
        <v>78</v>
      </c>
      <c r="G110" s="10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5.75" customHeight="1" x14ac:dyDescent="0.3">
      <c r="A111" s="9" t="s">
        <v>79</v>
      </c>
      <c r="G111" s="10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5.75" customHeight="1" x14ac:dyDescent="0.3">
      <c r="A112" s="9" t="s">
        <v>80</v>
      </c>
      <c r="G112" s="10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5.75" customHeight="1" x14ac:dyDescent="0.3">
      <c r="A113" s="9" t="s">
        <v>81</v>
      </c>
      <c r="G113" s="10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5.75" customHeight="1" x14ac:dyDescent="0.3">
      <c r="A114" s="9" t="s">
        <v>82</v>
      </c>
      <c r="G114" s="10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5.75" customHeight="1" x14ac:dyDescent="0.3">
      <c r="A115" s="9" t="s">
        <v>83</v>
      </c>
      <c r="G115" s="10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5.75" customHeight="1" x14ac:dyDescent="0.3">
      <c r="A116" s="9" t="s">
        <v>84</v>
      </c>
      <c r="G116" s="10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5.75" customHeight="1" x14ac:dyDescent="0.3">
      <c r="A117" s="11" t="s">
        <v>85</v>
      </c>
      <c r="G117" s="10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5.75" customHeight="1" x14ac:dyDescent="0.3">
      <c r="A118" s="9" t="s">
        <v>86</v>
      </c>
      <c r="G118" s="10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5.75" customHeight="1" x14ac:dyDescent="0.3">
      <c r="A119" s="9" t="s">
        <v>87</v>
      </c>
      <c r="G119" s="10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5.75" customHeight="1" x14ac:dyDescent="0.3">
      <c r="A120" s="9" t="s">
        <v>88</v>
      </c>
      <c r="G120" s="10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5.75" customHeight="1" x14ac:dyDescent="0.3"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5.75" customHeight="1" x14ac:dyDescent="0.3">
      <c r="A122" s="13" t="s">
        <v>89</v>
      </c>
      <c r="B122" s="8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5.75" customHeight="1" x14ac:dyDescent="0.3"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5.75" customHeight="1" x14ac:dyDescent="0.3">
      <c r="A124" s="9" t="s">
        <v>90</v>
      </c>
      <c r="G124" s="10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5.75" customHeight="1" x14ac:dyDescent="0.3">
      <c r="A125" s="9" t="s">
        <v>91</v>
      </c>
      <c r="G125" s="10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5.75" customHeight="1" x14ac:dyDescent="0.3">
      <c r="A126" s="9" t="s">
        <v>93</v>
      </c>
      <c r="G126" s="10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5.75" customHeight="1" x14ac:dyDescent="0.3">
      <c r="A127" s="11" t="s">
        <v>240</v>
      </c>
      <c r="G127" s="10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5.75" customHeight="1" x14ac:dyDescent="0.3">
      <c r="A128" s="9" t="s">
        <v>92</v>
      </c>
      <c r="G128" s="10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s="70" customFormat="1" ht="15.75" customHeight="1" x14ac:dyDescent="0.3">
      <c r="A129" s="70" t="s">
        <v>241</v>
      </c>
      <c r="G129" s="71"/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</row>
    <row r="130" spans="1:23" ht="15.75" customHeight="1" x14ac:dyDescent="0.3">
      <c r="A130" s="68" t="s">
        <v>242</v>
      </c>
      <c r="G130" s="10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5.75" customHeight="1" x14ac:dyDescent="0.3">
      <c r="A131" s="68" t="s">
        <v>243</v>
      </c>
      <c r="G131" s="10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5.75" customHeight="1" x14ac:dyDescent="0.3">
      <c r="A132" s="68" t="s">
        <v>244</v>
      </c>
      <c r="G132" s="10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.75" customHeight="1" x14ac:dyDescent="0.3">
      <c r="A133" s="9" t="s">
        <v>94</v>
      </c>
      <c r="G133" s="10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.75" customHeight="1" x14ac:dyDescent="0.3">
      <c r="A134" s="9" t="s">
        <v>96</v>
      </c>
      <c r="G134" s="10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.75" customHeight="1" x14ac:dyDescent="0.3">
      <c r="A135" s="68" t="s">
        <v>245</v>
      </c>
      <c r="G135" s="10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.75" customHeight="1" x14ac:dyDescent="0.3">
      <c r="A136" s="68" t="s">
        <v>246</v>
      </c>
      <c r="G136" s="10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.75" customHeight="1" x14ac:dyDescent="0.3">
      <c r="A137" s="68" t="s">
        <v>247</v>
      </c>
      <c r="G137" s="10"/>
      <c r="I137" s="66"/>
      <c r="J137" s="66"/>
      <c r="K137" s="66"/>
      <c r="L137" s="66"/>
      <c r="M137" s="66"/>
      <c r="N137" s="66"/>
      <c r="O137" s="66"/>
      <c r="P137" s="66"/>
      <c r="Q137" s="66"/>
      <c r="R137" s="66"/>
      <c r="S137" s="66"/>
      <c r="T137" s="66"/>
      <c r="U137" s="66"/>
      <c r="V137" s="66"/>
      <c r="W137" s="66"/>
    </row>
    <row r="138" spans="1:23" ht="15.75" customHeight="1" x14ac:dyDescent="0.3">
      <c r="A138" s="68" t="s">
        <v>248</v>
      </c>
      <c r="G138" s="10"/>
      <c r="I138" s="66"/>
      <c r="J138" s="66"/>
      <c r="K138" s="66"/>
      <c r="L138" s="66"/>
      <c r="M138" s="66"/>
      <c r="N138" s="66"/>
      <c r="O138" s="66"/>
      <c r="P138" s="66"/>
      <c r="Q138" s="66"/>
      <c r="R138" s="66"/>
      <c r="S138" s="66"/>
      <c r="T138" s="66"/>
      <c r="U138" s="66"/>
      <c r="V138" s="66"/>
      <c r="W138" s="66"/>
    </row>
    <row r="139" spans="1:23" ht="15.75" customHeight="1" x14ac:dyDescent="0.3">
      <c r="A139" s="9" t="s">
        <v>97</v>
      </c>
      <c r="G139" s="10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.75" customHeight="1" x14ac:dyDescent="0.3">
      <c r="A140" s="9" t="s">
        <v>98</v>
      </c>
      <c r="G140" s="10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.75" customHeight="1" x14ac:dyDescent="0.3">
      <c r="A141" s="9" t="s">
        <v>99</v>
      </c>
      <c r="G141" s="10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.75" customHeight="1" x14ac:dyDescent="0.3">
      <c r="A142" s="68" t="s">
        <v>95</v>
      </c>
      <c r="G142" s="10"/>
      <c r="I142" s="66"/>
      <c r="J142" s="66"/>
      <c r="K142" s="66"/>
      <c r="L142" s="66"/>
      <c r="M142" s="66"/>
      <c r="N142" s="66"/>
      <c r="O142" s="66"/>
      <c r="P142" s="66"/>
      <c r="Q142" s="66"/>
      <c r="R142" s="66"/>
      <c r="S142" s="66"/>
      <c r="T142" s="66"/>
      <c r="U142" s="66"/>
      <c r="V142" s="66"/>
      <c r="W142" s="66"/>
    </row>
    <row r="143" spans="1:23" ht="15.75" customHeight="1" x14ac:dyDescent="0.3">
      <c r="A143" s="9" t="s">
        <v>100</v>
      </c>
      <c r="G143" s="10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.75" customHeight="1" x14ac:dyDescent="0.3"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.75" customHeight="1" x14ac:dyDescent="0.3">
      <c r="A145" s="13" t="s">
        <v>101</v>
      </c>
      <c r="B145" s="8"/>
      <c r="C145" s="8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.75" customHeight="1" x14ac:dyDescent="0.3">
      <c r="G146" s="1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.75" customHeight="1" x14ac:dyDescent="0.3">
      <c r="A147" s="9" t="s">
        <v>102</v>
      </c>
      <c r="G147" s="10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.75" customHeight="1" x14ac:dyDescent="0.3">
      <c r="A148" s="9" t="s">
        <v>103</v>
      </c>
      <c r="G148" s="10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.75" customHeight="1" x14ac:dyDescent="0.3">
      <c r="A149" s="9" t="s">
        <v>104</v>
      </c>
      <c r="G149" s="10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.75" customHeight="1" x14ac:dyDescent="0.3">
      <c r="A150" s="9" t="s">
        <v>105</v>
      </c>
      <c r="G150" s="10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.75" customHeight="1" x14ac:dyDescent="0.3">
      <c r="A151" s="9" t="s">
        <v>106</v>
      </c>
      <c r="G151" s="10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.75" customHeight="1" x14ac:dyDescent="0.3">
      <c r="A152" s="9" t="s">
        <v>107</v>
      </c>
      <c r="G152" s="10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.75" customHeight="1" x14ac:dyDescent="0.3">
      <c r="A153" s="9" t="s">
        <v>108</v>
      </c>
      <c r="G153" s="10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.75" customHeight="1" x14ac:dyDescent="0.3">
      <c r="A154" s="9" t="s">
        <v>109</v>
      </c>
      <c r="G154" s="10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.75" customHeight="1" x14ac:dyDescent="0.3">
      <c r="A155" s="11" t="s">
        <v>110</v>
      </c>
      <c r="G155" s="10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.75" customHeight="1" x14ac:dyDescent="0.3">
      <c r="A156" s="9" t="s">
        <v>111</v>
      </c>
      <c r="G156" s="10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.75" customHeight="1" x14ac:dyDescent="0.3">
      <c r="A157" s="9" t="s">
        <v>112</v>
      </c>
      <c r="G157" s="10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.75" customHeight="1" x14ac:dyDescent="0.3">
      <c r="A158" s="11" t="s">
        <v>113</v>
      </c>
      <c r="G158" s="10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.75" customHeight="1" x14ac:dyDescent="0.3">
      <c r="A159" s="11" t="s">
        <v>114</v>
      </c>
      <c r="G159" s="10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.75" customHeight="1" x14ac:dyDescent="0.3">
      <c r="A160" s="9" t="s">
        <v>115</v>
      </c>
      <c r="G160" s="10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.75" customHeight="1" x14ac:dyDescent="0.3">
      <c r="A161" s="9" t="s">
        <v>116</v>
      </c>
      <c r="G161" s="10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.75" customHeight="1" x14ac:dyDescent="0.3">
      <c r="A162" s="9" t="s">
        <v>117</v>
      </c>
      <c r="G162" s="10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.75" customHeight="1" x14ac:dyDescent="0.3">
      <c r="A163" s="9" t="s">
        <v>118</v>
      </c>
      <c r="G163" s="10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.75" customHeight="1" x14ac:dyDescent="0.3">
      <c r="A164" s="9" t="s">
        <v>119</v>
      </c>
      <c r="G164" s="10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.75" customHeight="1" x14ac:dyDescent="0.3">
      <c r="A165" s="9" t="s">
        <v>120</v>
      </c>
      <c r="G165" s="10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.75" customHeight="1" x14ac:dyDescent="0.3">
      <c r="A166" s="9" t="s">
        <v>121</v>
      </c>
      <c r="G166" s="10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.75" customHeight="1" x14ac:dyDescent="0.3">
      <c r="A167" s="9" t="s">
        <v>122</v>
      </c>
      <c r="G167" s="10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.75" customHeight="1" x14ac:dyDescent="0.3">
      <c r="A168" s="9" t="s">
        <v>123</v>
      </c>
      <c r="G168" s="10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.75" customHeight="1" x14ac:dyDescent="0.3"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.75" customHeight="1" x14ac:dyDescent="0.3">
      <c r="A170" s="13" t="s">
        <v>124</v>
      </c>
      <c r="B170" s="8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.75" customHeight="1" x14ac:dyDescent="0.3"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.75" customHeight="1" x14ac:dyDescent="0.3">
      <c r="A172" s="68" t="s">
        <v>263</v>
      </c>
      <c r="G172" s="10"/>
      <c r="I172" s="66"/>
      <c r="J172" s="66"/>
      <c r="K172" s="66"/>
      <c r="L172" s="66"/>
      <c r="M172" s="66"/>
      <c r="N172" s="66"/>
      <c r="O172" s="66"/>
      <c r="P172" s="66"/>
      <c r="Q172" s="66"/>
      <c r="R172" s="66"/>
      <c r="S172" s="66"/>
      <c r="T172" s="66"/>
      <c r="U172" s="66"/>
      <c r="V172" s="66"/>
      <c r="W172" s="66"/>
    </row>
    <row r="173" spans="1:23" ht="15.75" customHeight="1" x14ac:dyDescent="0.3">
      <c r="A173" s="68" t="s">
        <v>256</v>
      </c>
      <c r="G173" s="73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.75" customHeight="1" x14ac:dyDescent="0.3">
      <c r="A174" s="9" t="s">
        <v>125</v>
      </c>
      <c r="G174" s="10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.75" customHeight="1" x14ac:dyDescent="0.3">
      <c r="A175" s="9" t="s">
        <v>126</v>
      </c>
      <c r="G175" s="10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.75" customHeight="1" x14ac:dyDescent="0.3">
      <c r="A176" s="9" t="s">
        <v>127</v>
      </c>
      <c r="G176" s="10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.75" customHeight="1" x14ac:dyDescent="0.3">
      <c r="A177" s="9" t="s">
        <v>128</v>
      </c>
      <c r="G177" s="10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.75" customHeight="1" x14ac:dyDescent="0.3">
      <c r="A178" s="9" t="s">
        <v>129</v>
      </c>
      <c r="G178" s="10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.75" customHeight="1" x14ac:dyDescent="0.3">
      <c r="A179" s="68" t="s">
        <v>249</v>
      </c>
      <c r="G179" s="10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.75" customHeight="1" x14ac:dyDescent="0.3">
      <c r="A180" s="68" t="s">
        <v>250</v>
      </c>
      <c r="G180" s="10"/>
      <c r="I180" s="66"/>
      <c r="J180" s="66"/>
      <c r="K180" s="66"/>
      <c r="L180" s="66"/>
      <c r="M180" s="66"/>
      <c r="N180" s="66"/>
      <c r="O180" s="66"/>
      <c r="P180" s="66"/>
      <c r="Q180" s="66"/>
      <c r="R180" s="66"/>
      <c r="S180" s="66"/>
      <c r="T180" s="66"/>
      <c r="U180" s="66"/>
      <c r="V180" s="66"/>
      <c r="W180" s="66"/>
    </row>
    <row r="181" spans="1:23" ht="15.75" customHeight="1" x14ac:dyDescent="0.3">
      <c r="A181" s="68" t="s">
        <v>251</v>
      </c>
      <c r="G181" s="10"/>
      <c r="I181" s="66"/>
      <c r="J181" s="66"/>
      <c r="K181" s="66"/>
      <c r="L181" s="66"/>
      <c r="M181" s="66"/>
      <c r="N181" s="66"/>
      <c r="O181" s="66"/>
      <c r="P181" s="66"/>
      <c r="Q181" s="66"/>
      <c r="R181" s="66"/>
      <c r="S181" s="66"/>
      <c r="T181" s="66"/>
      <c r="U181" s="66"/>
      <c r="V181" s="66"/>
      <c r="W181" s="66"/>
    </row>
    <row r="182" spans="1:23" ht="15.75" customHeight="1" x14ac:dyDescent="0.3">
      <c r="A182" s="68" t="s">
        <v>252</v>
      </c>
      <c r="G182" s="10"/>
      <c r="I182" s="66"/>
      <c r="J182" s="66"/>
      <c r="K182" s="66"/>
      <c r="L182" s="66"/>
      <c r="M182" s="66"/>
      <c r="N182" s="66"/>
      <c r="O182" s="66"/>
      <c r="P182" s="66"/>
      <c r="Q182" s="66"/>
      <c r="R182" s="66"/>
      <c r="S182" s="66"/>
      <c r="T182" s="66"/>
      <c r="U182" s="66"/>
      <c r="V182" s="66"/>
      <c r="W182" s="66"/>
    </row>
    <row r="183" spans="1:23" ht="15.75" customHeight="1" x14ac:dyDescent="0.3">
      <c r="A183" s="68" t="s">
        <v>253</v>
      </c>
      <c r="G183" s="10"/>
      <c r="I183" s="66"/>
      <c r="J183" s="66"/>
      <c r="K183" s="66"/>
      <c r="L183" s="66"/>
      <c r="M183" s="66"/>
      <c r="N183" s="66"/>
      <c r="O183" s="66"/>
      <c r="P183" s="66"/>
      <c r="Q183" s="66"/>
      <c r="R183" s="66"/>
      <c r="S183" s="66"/>
      <c r="T183" s="66"/>
      <c r="U183" s="66"/>
      <c r="V183" s="66"/>
      <c r="W183" s="66"/>
    </row>
    <row r="184" spans="1:23" ht="15.75" customHeight="1" x14ac:dyDescent="0.3">
      <c r="A184" s="9" t="s">
        <v>130</v>
      </c>
      <c r="G184" s="10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.75" customHeight="1" x14ac:dyDescent="0.3">
      <c r="A185" s="68" t="s">
        <v>255</v>
      </c>
      <c r="G185" s="10"/>
      <c r="I185" s="66"/>
      <c r="J185" s="66"/>
      <c r="K185" s="66"/>
      <c r="L185" s="66"/>
      <c r="M185" s="66"/>
      <c r="N185" s="66"/>
      <c r="O185" s="66"/>
      <c r="P185" s="66"/>
      <c r="Q185" s="66"/>
      <c r="R185" s="66"/>
      <c r="S185" s="66"/>
      <c r="T185" s="66"/>
      <c r="U185" s="66"/>
      <c r="V185" s="66"/>
      <c r="W185" s="66"/>
    </row>
    <row r="186" spans="1:23" ht="15.75" customHeight="1" x14ac:dyDescent="0.3">
      <c r="A186" s="69" t="s">
        <v>262</v>
      </c>
      <c r="G186" s="10"/>
      <c r="I186" s="66"/>
      <c r="J186" s="66"/>
      <c r="K186" s="66"/>
      <c r="L186" s="66"/>
      <c r="M186" s="66"/>
      <c r="N186" s="66"/>
      <c r="O186" s="66"/>
      <c r="P186" s="66"/>
      <c r="Q186" s="66"/>
      <c r="R186" s="66"/>
      <c r="S186" s="66"/>
      <c r="T186" s="66"/>
      <c r="U186" s="66"/>
      <c r="V186" s="66"/>
      <c r="W186" s="66"/>
    </row>
    <row r="187" spans="1:23" ht="15.75" customHeight="1" x14ac:dyDescent="0.3">
      <c r="A187" s="68" t="s">
        <v>254</v>
      </c>
      <c r="G187" s="10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.75" customHeight="1" x14ac:dyDescent="0.3">
      <c r="A188" s="9" t="s">
        <v>131</v>
      </c>
      <c r="G188" s="10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.75" customHeight="1" x14ac:dyDescent="0.3">
      <c r="A189" s="9" t="s">
        <v>132</v>
      </c>
      <c r="G189" s="10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.75" customHeight="1" x14ac:dyDescent="0.3">
      <c r="A190" s="9" t="s">
        <v>133</v>
      </c>
      <c r="G190" s="10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.75" customHeight="1" x14ac:dyDescent="0.3">
      <c r="A191" s="9" t="s">
        <v>134</v>
      </c>
      <c r="G191" s="10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.75" customHeight="1" x14ac:dyDescent="0.3">
      <c r="A192" s="9" t="s">
        <v>135</v>
      </c>
      <c r="G192" s="10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.75" customHeight="1" x14ac:dyDescent="0.3">
      <c r="A193" s="11" t="s">
        <v>136</v>
      </c>
      <c r="G193" s="10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.75" customHeight="1" x14ac:dyDescent="0.3"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.75" customHeight="1" x14ac:dyDescent="0.3">
      <c r="A195" s="13" t="s">
        <v>137</v>
      </c>
      <c r="B195" s="8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.75" customHeight="1" x14ac:dyDescent="0.3"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.75" customHeight="1" x14ac:dyDescent="0.3">
      <c r="A197" s="9" t="s">
        <v>138</v>
      </c>
      <c r="G197" s="10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.75" customHeight="1" x14ac:dyDescent="0.3">
      <c r="A198" s="9" t="s">
        <v>139</v>
      </c>
      <c r="G198" s="10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.75" customHeight="1" x14ac:dyDescent="0.3">
      <c r="A199" s="9" t="s">
        <v>140</v>
      </c>
      <c r="G199" s="10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.75" customHeight="1" x14ac:dyDescent="0.3">
      <c r="A200" s="9" t="s">
        <v>141</v>
      </c>
      <c r="G200" s="10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.75" customHeight="1" x14ac:dyDescent="0.3">
      <c r="A201" s="14" t="s">
        <v>142</v>
      </c>
      <c r="G201" s="10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.75" customHeight="1" x14ac:dyDescent="0.3">
      <c r="A202" s="9" t="s">
        <v>143</v>
      </c>
      <c r="G202" s="10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.75" customHeight="1" x14ac:dyDescent="0.3">
      <c r="A203" s="9" t="s">
        <v>144</v>
      </c>
      <c r="G203" s="10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.75" customHeight="1" x14ac:dyDescent="0.3">
      <c r="A204" s="9" t="s">
        <v>145</v>
      </c>
      <c r="G204" s="10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.75" customHeight="1" x14ac:dyDescent="0.3">
      <c r="A205" s="9" t="s">
        <v>146</v>
      </c>
      <c r="G205" s="10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.75" customHeight="1" x14ac:dyDescent="0.3">
      <c r="A206" s="9" t="s">
        <v>147</v>
      </c>
      <c r="G206" s="10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.75" customHeight="1" x14ac:dyDescent="0.3">
      <c r="A207" s="9" t="s">
        <v>148</v>
      </c>
      <c r="G207" s="10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.75" customHeight="1" x14ac:dyDescent="0.3">
      <c r="A208" s="9" t="s">
        <v>149</v>
      </c>
      <c r="G208" s="10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.75" customHeight="1" x14ac:dyDescent="0.3">
      <c r="A209" s="9" t="s">
        <v>150</v>
      </c>
      <c r="G209" s="10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.75" customHeight="1" x14ac:dyDescent="0.3"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.75" customHeight="1" x14ac:dyDescent="0.3">
      <c r="A211" s="13" t="s">
        <v>151</v>
      </c>
      <c r="B211" s="8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.75" customHeight="1" x14ac:dyDescent="0.3"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.75" customHeight="1" x14ac:dyDescent="0.3">
      <c r="A213" s="9" t="s">
        <v>152</v>
      </c>
      <c r="G213" s="10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.75" customHeight="1" x14ac:dyDescent="0.3">
      <c r="A214" s="9" t="s">
        <v>153</v>
      </c>
      <c r="G214" s="10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.75" customHeight="1" x14ac:dyDescent="0.3">
      <c r="A215" s="9" t="s">
        <v>154</v>
      </c>
      <c r="G215" s="10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.75" customHeight="1" x14ac:dyDescent="0.3">
      <c r="A216" s="9" t="s">
        <v>155</v>
      </c>
      <c r="G216" s="10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.75" customHeight="1" x14ac:dyDescent="0.3">
      <c r="A217" s="9" t="s">
        <v>156</v>
      </c>
      <c r="G217" s="10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.75" customHeight="1" x14ac:dyDescent="0.3">
      <c r="A218" s="9" t="s">
        <v>157</v>
      </c>
      <c r="G218" s="10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.75" customHeight="1" x14ac:dyDescent="0.3">
      <c r="A219" s="9" t="s">
        <v>158</v>
      </c>
      <c r="G219" s="10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.75" customHeight="1" x14ac:dyDescent="0.3">
      <c r="A220" s="9" t="s">
        <v>159</v>
      </c>
      <c r="G220" s="10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.75" customHeight="1" x14ac:dyDescent="0.3">
      <c r="A221" s="9" t="s">
        <v>160</v>
      </c>
      <c r="G221" s="10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.75" customHeight="1" x14ac:dyDescent="0.3">
      <c r="A222" s="9" t="s">
        <v>161</v>
      </c>
      <c r="G222" s="10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.75" customHeight="1" x14ac:dyDescent="0.3">
      <c r="A223" s="9" t="s">
        <v>162</v>
      </c>
      <c r="G223" s="10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.75" customHeight="1" x14ac:dyDescent="0.3">
      <c r="A224" s="9" t="s">
        <v>264</v>
      </c>
      <c r="G224" s="10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.75" customHeight="1" x14ac:dyDescent="0.3"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.75" customHeight="1" x14ac:dyDescent="0.3">
      <c r="A226" s="13" t="s">
        <v>164</v>
      </c>
      <c r="B226" s="8"/>
      <c r="C226" s="8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.75" customHeight="1" x14ac:dyDescent="0.3">
      <c r="A227" s="15" t="s">
        <v>165</v>
      </c>
      <c r="B227" s="16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.75" customHeight="1" x14ac:dyDescent="0.3"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.75" customHeight="1" x14ac:dyDescent="0.3">
      <c r="A229" s="9" t="s">
        <v>166</v>
      </c>
      <c r="G229" s="10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.75" customHeight="1" x14ac:dyDescent="0.3">
      <c r="A230" s="9" t="s">
        <v>167</v>
      </c>
      <c r="G230" s="10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.75" customHeight="1" x14ac:dyDescent="0.3">
      <c r="A231" s="9" t="s">
        <v>168</v>
      </c>
      <c r="G231" s="10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.75" customHeight="1" x14ac:dyDescent="0.3">
      <c r="A232" s="9" t="s">
        <v>169</v>
      </c>
      <c r="G232" s="10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.75" customHeight="1" x14ac:dyDescent="0.3">
      <c r="A233" s="9" t="s">
        <v>170</v>
      </c>
      <c r="G233" s="10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.75" customHeight="1" x14ac:dyDescent="0.3">
      <c r="A234" s="9" t="s">
        <v>171</v>
      </c>
      <c r="G234" s="10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.75" customHeight="1" x14ac:dyDescent="0.3">
      <c r="A235" s="9" t="s">
        <v>172</v>
      </c>
      <c r="G235" s="10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.75" customHeight="1" x14ac:dyDescent="0.3">
      <c r="A236" s="9" t="s">
        <v>173</v>
      </c>
      <c r="G236" s="10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.75" customHeight="1" x14ac:dyDescent="0.3">
      <c r="A237" s="9" t="s">
        <v>174</v>
      </c>
      <c r="G237" s="10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.75" customHeight="1" x14ac:dyDescent="0.3"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.75" customHeight="1" x14ac:dyDescent="0.3">
      <c r="A239" s="15" t="s">
        <v>175</v>
      </c>
      <c r="B239" s="16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.75" customHeight="1" x14ac:dyDescent="0.3"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.75" customHeight="1" x14ac:dyDescent="0.3">
      <c r="A241" s="9" t="s">
        <v>176</v>
      </c>
      <c r="G241" s="10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.75" customHeight="1" x14ac:dyDescent="0.3">
      <c r="A242" s="9" t="s">
        <v>177</v>
      </c>
      <c r="G242" s="10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24.75" customHeight="1" x14ac:dyDescent="0.3">
      <c r="A243" s="79" t="s">
        <v>178</v>
      </c>
      <c r="B243" s="75"/>
      <c r="C243" s="75"/>
      <c r="D243" s="75"/>
      <c r="E243" s="75"/>
      <c r="F243" s="80"/>
      <c r="G243" s="10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.75" customHeight="1" x14ac:dyDescent="0.3">
      <c r="A244" s="9" t="s">
        <v>179</v>
      </c>
      <c r="G244" s="10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.75" customHeight="1" x14ac:dyDescent="0.3">
      <c r="A245" s="9" t="s">
        <v>180</v>
      </c>
      <c r="G245" s="10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.75" customHeight="1" x14ac:dyDescent="0.3">
      <c r="A246" s="9" t="s">
        <v>181</v>
      </c>
      <c r="G246" s="10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.75" customHeight="1" x14ac:dyDescent="0.3">
      <c r="A247" s="9" t="s">
        <v>182</v>
      </c>
      <c r="G247" s="10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.75" customHeight="1" x14ac:dyDescent="0.3">
      <c r="A248" s="9"/>
      <c r="G248" s="1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.75" customHeight="1" x14ac:dyDescent="0.3">
      <c r="A249" s="7" t="s">
        <v>183</v>
      </c>
      <c r="B249" s="8"/>
      <c r="C249" s="8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.75" customHeight="1" x14ac:dyDescent="0.3"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5.75" customHeight="1" x14ac:dyDescent="0.3">
      <c r="A251" s="9" t="s">
        <v>184</v>
      </c>
      <c r="G251" s="10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5.75" customHeight="1" x14ac:dyDescent="0.3">
      <c r="A252" s="9" t="s">
        <v>185</v>
      </c>
      <c r="G252" s="10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5.75" customHeight="1" x14ac:dyDescent="0.3">
      <c r="A253" s="9" t="s">
        <v>186</v>
      </c>
      <c r="G253" s="10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5.75" customHeight="1" x14ac:dyDescent="0.3">
      <c r="A254" s="9" t="s">
        <v>187</v>
      </c>
      <c r="G254" s="10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5.75" customHeight="1" x14ac:dyDescent="0.3">
      <c r="A255" s="9" t="s">
        <v>188</v>
      </c>
      <c r="G255" s="10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5.75" customHeight="1" x14ac:dyDescent="0.3">
      <c r="A256" s="9" t="s">
        <v>189</v>
      </c>
      <c r="G256" s="10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5.75" customHeight="1" x14ac:dyDescent="0.3">
      <c r="A257" s="9" t="s">
        <v>190</v>
      </c>
      <c r="G257" s="10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5.75" customHeight="1" x14ac:dyDescent="0.3">
      <c r="A258" s="9" t="s">
        <v>191</v>
      </c>
      <c r="G258" s="10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5.75" customHeight="1" x14ac:dyDescent="0.3">
      <c r="A259" s="9" t="s">
        <v>192</v>
      </c>
      <c r="G259" s="10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5.75" customHeight="1" x14ac:dyDescent="0.3">
      <c r="A260" s="9" t="s">
        <v>193</v>
      </c>
      <c r="G260" s="10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5.75" customHeight="1" x14ac:dyDescent="0.3">
      <c r="A261" s="9" t="s">
        <v>194</v>
      </c>
      <c r="G261" s="10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5.75" customHeight="1" x14ac:dyDescent="0.3">
      <c r="A262" s="9" t="s">
        <v>195</v>
      </c>
      <c r="G262" s="10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5.75" customHeight="1" x14ac:dyDescent="0.3">
      <c r="A263" s="68" t="s">
        <v>257</v>
      </c>
      <c r="G263" s="10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5.75" customHeight="1" x14ac:dyDescent="0.3"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5.75" customHeight="1" x14ac:dyDescent="0.3"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5.75" customHeight="1" x14ac:dyDescent="0.3"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5.75" customHeight="1" x14ac:dyDescent="0.3"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5.75" customHeight="1" x14ac:dyDescent="0.3"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5.75" customHeight="1" x14ac:dyDescent="0.3"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5.75" customHeight="1" x14ac:dyDescent="0.3"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5.75" customHeight="1" x14ac:dyDescent="0.3"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5.75" customHeight="1" x14ac:dyDescent="0.3"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5.75" customHeight="1" x14ac:dyDescent="0.3"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5.75" customHeight="1" x14ac:dyDescent="0.3"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5.75" customHeight="1" x14ac:dyDescent="0.3"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5.75" customHeight="1" x14ac:dyDescent="0.3"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9:23" ht="15.75" customHeight="1" x14ac:dyDescent="0.3"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9:23" ht="15.75" customHeight="1" x14ac:dyDescent="0.3"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9:23" ht="15.75" customHeight="1" x14ac:dyDescent="0.3"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9:23" ht="15.75" customHeight="1" x14ac:dyDescent="0.3"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9:23" ht="15.75" customHeight="1" x14ac:dyDescent="0.3"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9:23" ht="15.75" customHeight="1" x14ac:dyDescent="0.3"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9:23" ht="15.75" customHeight="1" x14ac:dyDescent="0.3"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9:23" ht="15.75" customHeight="1" x14ac:dyDescent="0.3"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9:23" ht="15.75" customHeight="1" x14ac:dyDescent="0.3"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9:23" ht="15.75" customHeight="1" x14ac:dyDescent="0.3"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9:23" ht="15.75" customHeight="1" x14ac:dyDescent="0.3"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9:23" ht="15.75" customHeight="1" x14ac:dyDescent="0.3"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9:23" ht="15.75" customHeight="1" x14ac:dyDescent="0.3"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9:23" ht="15.75" customHeight="1" x14ac:dyDescent="0.3"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9:23" ht="15.75" customHeight="1" x14ac:dyDescent="0.3"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9:23" ht="15.75" customHeight="1" x14ac:dyDescent="0.3"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9:23" ht="15.75" customHeight="1" x14ac:dyDescent="0.3"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9:23" ht="15.75" customHeight="1" x14ac:dyDescent="0.3"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9:23" ht="15.75" customHeight="1" x14ac:dyDescent="0.3"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9:23" ht="15.75" customHeight="1" x14ac:dyDescent="0.3"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9:23" ht="15.75" customHeight="1" x14ac:dyDescent="0.3"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9:23" ht="15.75" customHeight="1" x14ac:dyDescent="0.3"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9:23" ht="15.75" customHeight="1" x14ac:dyDescent="0.3"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9:23" ht="15.75" customHeight="1" x14ac:dyDescent="0.3"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9:23" ht="15.75" customHeight="1" x14ac:dyDescent="0.3"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9:23" ht="15.75" customHeight="1" x14ac:dyDescent="0.3"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9:23" ht="15.75" customHeight="1" x14ac:dyDescent="0.3"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9:23" ht="15.75" customHeight="1" x14ac:dyDescent="0.3"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9:23" ht="15.75" customHeight="1" x14ac:dyDescent="0.3"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9:23" ht="15.75" customHeight="1" x14ac:dyDescent="0.3"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9:23" ht="15.75" customHeight="1" x14ac:dyDescent="0.3"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9:23" ht="15.75" customHeight="1" x14ac:dyDescent="0.3"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9:23" ht="15.75" customHeight="1" x14ac:dyDescent="0.3"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9:23" ht="15.75" customHeight="1" x14ac:dyDescent="0.3"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9:23" ht="15.75" customHeight="1" x14ac:dyDescent="0.3"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9:23" ht="15.75" customHeight="1" x14ac:dyDescent="0.3"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9:23" ht="15.75" customHeight="1" x14ac:dyDescent="0.3"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9:23" ht="15.75" customHeight="1" x14ac:dyDescent="0.3"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9:23" ht="15.75" customHeight="1" x14ac:dyDescent="0.3"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9:23" ht="15.75" customHeight="1" x14ac:dyDescent="0.3"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9:23" ht="15.75" customHeight="1" x14ac:dyDescent="0.3"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9:23" ht="15.75" customHeight="1" x14ac:dyDescent="0.3"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9:23" ht="15.75" customHeight="1" x14ac:dyDescent="0.3"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9:23" ht="15.75" customHeight="1" x14ac:dyDescent="0.3"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9:23" ht="15.75" customHeight="1" x14ac:dyDescent="0.3"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9:23" ht="15.75" customHeight="1" x14ac:dyDescent="0.3"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9:23" ht="15.75" customHeight="1" x14ac:dyDescent="0.3"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9:23" ht="15.75" customHeight="1" x14ac:dyDescent="0.3"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9:23" ht="15.75" customHeight="1" x14ac:dyDescent="0.3"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9:23" ht="15.75" customHeight="1" x14ac:dyDescent="0.3"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9:23" ht="15.75" customHeight="1" x14ac:dyDescent="0.3"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9:23" ht="15.75" customHeight="1" x14ac:dyDescent="0.3"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9:23" ht="15.75" customHeight="1" x14ac:dyDescent="0.3"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9:23" ht="15.75" customHeight="1" x14ac:dyDescent="0.3"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9:23" ht="15.75" customHeight="1" x14ac:dyDescent="0.3"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9:23" ht="15.75" customHeight="1" x14ac:dyDescent="0.3"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9:23" ht="15.75" customHeight="1" x14ac:dyDescent="0.3"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9:23" ht="15.75" customHeight="1" x14ac:dyDescent="0.3"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9:23" ht="15.75" customHeight="1" x14ac:dyDescent="0.3"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9:23" ht="15.75" customHeight="1" x14ac:dyDescent="0.3"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9:23" ht="15.75" customHeight="1" x14ac:dyDescent="0.3"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9:23" ht="15.75" customHeight="1" x14ac:dyDescent="0.3"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9:23" ht="15.75" customHeight="1" x14ac:dyDescent="0.3"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9:23" ht="15.75" customHeight="1" x14ac:dyDescent="0.3"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9:23" ht="15.75" customHeight="1" x14ac:dyDescent="0.3"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9:23" ht="15.75" customHeight="1" x14ac:dyDescent="0.3"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9:23" ht="15.75" customHeight="1" x14ac:dyDescent="0.3"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9:23" ht="15.75" customHeight="1" x14ac:dyDescent="0.3"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9:23" ht="15.75" customHeight="1" x14ac:dyDescent="0.3"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9:23" ht="15.75" customHeight="1" x14ac:dyDescent="0.3"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9:23" ht="15.75" customHeight="1" x14ac:dyDescent="0.3"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9:23" ht="15.75" customHeight="1" x14ac:dyDescent="0.3"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9:23" ht="15.75" customHeight="1" x14ac:dyDescent="0.3"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9:23" ht="15.75" customHeight="1" x14ac:dyDescent="0.3"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9:23" ht="15.75" customHeight="1" x14ac:dyDescent="0.3"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9:23" ht="15.75" customHeight="1" x14ac:dyDescent="0.3"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9:23" ht="15.75" customHeight="1" x14ac:dyDescent="0.3"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9:23" ht="15.75" customHeight="1" x14ac:dyDescent="0.3"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9:23" ht="15.75" customHeight="1" x14ac:dyDescent="0.3"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9:23" ht="15.75" customHeight="1" x14ac:dyDescent="0.3"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9:23" ht="15.75" customHeight="1" x14ac:dyDescent="0.3"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9:23" ht="15.75" customHeight="1" x14ac:dyDescent="0.3"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9:23" ht="15.75" customHeight="1" x14ac:dyDescent="0.3"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9:23" ht="15.75" customHeight="1" x14ac:dyDescent="0.3"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9:23" ht="15.75" customHeight="1" x14ac:dyDescent="0.3"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9:23" ht="15.75" customHeight="1" x14ac:dyDescent="0.3"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9:23" ht="15.75" customHeight="1" x14ac:dyDescent="0.3"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9:23" ht="15.75" customHeight="1" x14ac:dyDescent="0.3"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9:23" ht="15.75" customHeight="1" x14ac:dyDescent="0.3"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9:23" ht="15.75" customHeight="1" x14ac:dyDescent="0.3"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9:23" ht="15.75" customHeight="1" x14ac:dyDescent="0.3"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9:23" ht="15.75" customHeight="1" x14ac:dyDescent="0.3"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9:23" ht="15.75" customHeight="1" x14ac:dyDescent="0.3"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9:23" ht="15.75" customHeight="1" x14ac:dyDescent="0.3"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9:23" ht="15.75" customHeight="1" x14ac:dyDescent="0.3"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9:23" ht="15.75" customHeight="1" x14ac:dyDescent="0.3"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9:23" ht="15.75" customHeight="1" x14ac:dyDescent="0.3"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9:23" ht="15.75" customHeight="1" x14ac:dyDescent="0.3"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9:23" ht="15.75" customHeight="1" x14ac:dyDescent="0.3"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9:23" ht="15.75" customHeight="1" x14ac:dyDescent="0.3"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9:23" ht="15.75" customHeight="1" x14ac:dyDescent="0.3"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9:23" ht="15.75" customHeight="1" x14ac:dyDescent="0.3"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9:23" ht="15.75" customHeight="1" x14ac:dyDescent="0.3"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9:23" ht="15.75" customHeight="1" x14ac:dyDescent="0.3"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9:23" ht="15.75" customHeight="1" x14ac:dyDescent="0.3"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9:23" ht="15.75" customHeight="1" x14ac:dyDescent="0.3"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9:23" ht="15.75" customHeight="1" x14ac:dyDescent="0.3"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9:23" ht="15.75" customHeight="1" x14ac:dyDescent="0.3"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9:23" ht="15.75" customHeight="1" x14ac:dyDescent="0.3"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9:23" ht="15.75" customHeight="1" x14ac:dyDescent="0.3"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9:23" ht="15.75" customHeight="1" x14ac:dyDescent="0.3"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9:23" ht="15.75" customHeight="1" x14ac:dyDescent="0.3"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9:23" ht="15.75" customHeight="1" x14ac:dyDescent="0.3"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9:23" ht="15.75" customHeight="1" x14ac:dyDescent="0.3"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9:23" ht="15.75" customHeight="1" x14ac:dyDescent="0.3"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9:23" ht="15.75" customHeight="1" x14ac:dyDescent="0.3"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9:23" ht="15.75" customHeight="1" x14ac:dyDescent="0.3"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9:23" ht="15.75" customHeight="1" x14ac:dyDescent="0.3"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9:23" ht="15.75" customHeight="1" x14ac:dyDescent="0.3"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9:23" ht="15.75" customHeight="1" x14ac:dyDescent="0.3"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9:23" ht="15.75" customHeight="1" x14ac:dyDescent="0.3"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9:23" ht="15.75" customHeight="1" x14ac:dyDescent="0.3"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9:23" ht="15.75" customHeight="1" x14ac:dyDescent="0.3"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9:23" ht="15.75" customHeight="1" x14ac:dyDescent="0.3"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9:23" ht="15.75" customHeight="1" x14ac:dyDescent="0.3"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9:23" ht="15.75" customHeight="1" x14ac:dyDescent="0.3"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9:23" ht="15.75" customHeight="1" x14ac:dyDescent="0.3"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9:23" ht="15.75" customHeight="1" x14ac:dyDescent="0.3"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9:23" ht="15.75" customHeight="1" x14ac:dyDescent="0.3"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9:23" ht="15.75" customHeight="1" x14ac:dyDescent="0.3"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9:23" ht="15.75" customHeight="1" x14ac:dyDescent="0.3"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9:23" ht="15.75" customHeight="1" x14ac:dyDescent="0.3"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9:23" ht="15.75" customHeight="1" x14ac:dyDescent="0.3"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9:23" ht="15.75" customHeight="1" x14ac:dyDescent="0.3"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9:23" ht="15.75" customHeight="1" x14ac:dyDescent="0.3"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9:23" ht="15.75" customHeight="1" x14ac:dyDescent="0.3"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9:23" ht="15.75" customHeight="1" x14ac:dyDescent="0.3"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9:23" ht="15.75" customHeight="1" x14ac:dyDescent="0.3"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9:23" ht="15.75" customHeight="1" x14ac:dyDescent="0.3"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9:23" ht="15.75" customHeight="1" x14ac:dyDescent="0.3"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9:23" ht="15.75" customHeight="1" x14ac:dyDescent="0.3"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9:23" ht="15.75" customHeight="1" x14ac:dyDescent="0.3"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9:23" ht="15.75" customHeight="1" x14ac:dyDescent="0.3"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9:23" ht="15.75" customHeight="1" x14ac:dyDescent="0.3"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9:23" ht="15.75" customHeight="1" x14ac:dyDescent="0.3"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9:23" ht="15.75" customHeight="1" x14ac:dyDescent="0.3"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9:23" ht="15.75" customHeight="1" x14ac:dyDescent="0.3"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9:23" ht="15.75" customHeight="1" x14ac:dyDescent="0.3"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9:23" ht="15.75" customHeight="1" x14ac:dyDescent="0.3"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9:23" ht="15.75" customHeight="1" x14ac:dyDescent="0.3"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9:23" ht="15.75" customHeight="1" x14ac:dyDescent="0.3"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9:23" ht="15.75" customHeight="1" x14ac:dyDescent="0.3"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9:23" ht="15.75" customHeight="1" x14ac:dyDescent="0.3"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9:23" ht="15.75" customHeight="1" x14ac:dyDescent="0.3"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9:23" ht="15.75" customHeight="1" x14ac:dyDescent="0.3"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9:23" ht="15.75" customHeight="1" x14ac:dyDescent="0.3"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9:23" ht="15.75" customHeight="1" x14ac:dyDescent="0.3"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9:23" ht="15.75" customHeight="1" x14ac:dyDescent="0.3"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9:23" ht="15.75" customHeight="1" x14ac:dyDescent="0.3"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9:23" ht="15.75" customHeight="1" x14ac:dyDescent="0.3"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9:23" ht="15.75" customHeight="1" x14ac:dyDescent="0.3"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9:23" ht="15.75" customHeight="1" x14ac:dyDescent="0.3"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9:23" ht="15.75" customHeight="1" x14ac:dyDescent="0.3"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9:23" ht="15.75" customHeight="1" x14ac:dyDescent="0.3"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9:23" ht="15.75" customHeight="1" x14ac:dyDescent="0.3"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9:23" ht="15.75" customHeight="1" x14ac:dyDescent="0.3"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9:23" ht="15.75" customHeight="1" x14ac:dyDescent="0.3"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9:23" ht="15.75" customHeight="1" x14ac:dyDescent="0.3"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9:23" ht="15.75" customHeight="1" x14ac:dyDescent="0.3"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9:23" ht="15.75" customHeight="1" x14ac:dyDescent="0.3"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9:23" ht="15.75" customHeight="1" x14ac:dyDescent="0.3"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9:23" ht="15.75" customHeight="1" x14ac:dyDescent="0.3"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9:23" ht="15.75" customHeight="1" x14ac:dyDescent="0.3"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9:23" ht="15.75" customHeight="1" x14ac:dyDescent="0.3"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9:23" ht="15.75" customHeight="1" x14ac:dyDescent="0.3"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9:23" ht="15.75" customHeight="1" x14ac:dyDescent="0.3"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9:23" ht="15.75" customHeight="1" x14ac:dyDescent="0.3"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9:23" ht="15.75" customHeight="1" x14ac:dyDescent="0.3"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9:23" ht="15.75" customHeight="1" x14ac:dyDescent="0.3"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9:23" ht="15.75" customHeight="1" x14ac:dyDescent="0.3"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9:23" ht="15.75" customHeight="1" x14ac:dyDescent="0.3"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9:23" ht="15.75" customHeight="1" x14ac:dyDescent="0.3"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9:23" ht="15.75" customHeight="1" x14ac:dyDescent="0.3"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9:23" ht="15.75" customHeight="1" x14ac:dyDescent="0.3"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9:23" ht="15.75" customHeight="1" x14ac:dyDescent="0.3"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9:23" ht="15.75" customHeight="1" x14ac:dyDescent="0.3"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9:23" ht="15.75" customHeight="1" x14ac:dyDescent="0.3"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9:23" ht="15.75" customHeight="1" x14ac:dyDescent="0.3"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9:23" ht="15.75" customHeight="1" x14ac:dyDescent="0.3"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9:23" ht="15.75" customHeight="1" x14ac:dyDescent="0.3"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9:23" ht="15.75" customHeight="1" x14ac:dyDescent="0.3"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9:23" ht="15.75" customHeight="1" x14ac:dyDescent="0.3"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9:23" ht="15.75" customHeight="1" x14ac:dyDescent="0.3"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9:23" ht="15.75" customHeight="1" x14ac:dyDescent="0.3"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9:23" ht="15.75" customHeight="1" x14ac:dyDescent="0.3"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9:23" ht="15.75" customHeight="1" x14ac:dyDescent="0.3"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9:23" ht="15.75" customHeight="1" x14ac:dyDescent="0.3"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9:23" ht="15.75" customHeight="1" x14ac:dyDescent="0.3"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9:23" ht="15.75" customHeight="1" x14ac:dyDescent="0.3"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9:23" ht="15.75" customHeight="1" x14ac:dyDescent="0.3"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9:23" ht="15.75" customHeight="1" x14ac:dyDescent="0.3"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9:23" ht="15.75" customHeight="1" x14ac:dyDescent="0.3"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9:23" ht="15.75" customHeight="1" x14ac:dyDescent="0.3"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9:23" ht="15.75" customHeight="1" x14ac:dyDescent="0.3"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9:23" ht="15.75" customHeight="1" x14ac:dyDescent="0.3"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9:23" ht="15.75" customHeight="1" x14ac:dyDescent="0.3"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9:23" ht="15.75" customHeight="1" x14ac:dyDescent="0.3"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9:23" ht="15.75" customHeight="1" x14ac:dyDescent="0.3"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9:23" ht="15.75" customHeight="1" x14ac:dyDescent="0.3"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9:23" ht="15.75" customHeight="1" x14ac:dyDescent="0.3"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9:23" ht="15.75" customHeight="1" x14ac:dyDescent="0.3"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9:23" ht="15.75" customHeight="1" x14ac:dyDescent="0.3"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9:23" ht="15.75" customHeight="1" x14ac:dyDescent="0.3"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9:23" ht="15.75" customHeight="1" x14ac:dyDescent="0.3"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9:23" ht="15.75" customHeight="1" x14ac:dyDescent="0.3"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9:23" ht="15.75" customHeight="1" x14ac:dyDescent="0.3"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9:23" ht="15.75" customHeight="1" x14ac:dyDescent="0.3"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9:23" ht="15.75" customHeight="1" x14ac:dyDescent="0.3"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9:23" ht="15.75" customHeight="1" x14ac:dyDescent="0.3"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9:23" ht="15.75" customHeight="1" x14ac:dyDescent="0.3"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9:23" ht="15.75" customHeight="1" x14ac:dyDescent="0.3"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9:23" ht="15.75" customHeight="1" x14ac:dyDescent="0.3"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9:23" ht="15.75" customHeight="1" x14ac:dyDescent="0.3"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9:23" ht="15.75" customHeight="1" x14ac:dyDescent="0.3"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9:23" ht="15.75" customHeight="1" x14ac:dyDescent="0.3"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9:23" ht="15.75" customHeight="1" x14ac:dyDescent="0.3"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9:23" ht="15.75" customHeight="1" x14ac:dyDescent="0.3"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9:23" ht="15.75" customHeight="1" x14ac:dyDescent="0.3"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9:23" ht="15.75" customHeight="1" x14ac:dyDescent="0.3"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9:23" ht="15.75" customHeight="1" x14ac:dyDescent="0.3"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9:23" ht="15.75" customHeight="1" x14ac:dyDescent="0.3"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9:23" ht="15.75" customHeight="1" x14ac:dyDescent="0.3"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9:23" ht="15.75" customHeight="1" x14ac:dyDescent="0.3"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9:23" ht="15.75" customHeight="1" x14ac:dyDescent="0.3"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9:23" ht="15.75" customHeight="1" x14ac:dyDescent="0.3"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9:23" ht="15.75" customHeight="1" x14ac:dyDescent="0.3"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9:23" ht="15.75" customHeight="1" x14ac:dyDescent="0.3"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9:23" ht="15.75" customHeight="1" x14ac:dyDescent="0.3"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9:23" ht="15.75" customHeight="1" x14ac:dyDescent="0.3"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9:23" ht="15.75" customHeight="1" x14ac:dyDescent="0.3"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9:23" ht="15.75" customHeight="1" x14ac:dyDescent="0.3"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9:23" ht="15.75" customHeight="1" x14ac:dyDescent="0.3"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9:23" ht="15.75" customHeight="1" x14ac:dyDescent="0.3"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9:23" ht="15.75" customHeight="1" x14ac:dyDescent="0.3"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9:23" ht="15.75" customHeight="1" x14ac:dyDescent="0.3"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9:23" ht="15.75" customHeight="1" x14ac:dyDescent="0.3"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9:23" ht="15.75" customHeight="1" x14ac:dyDescent="0.3"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9:23" ht="15.75" customHeight="1" x14ac:dyDescent="0.3"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9:23" ht="15.75" customHeight="1" x14ac:dyDescent="0.3"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9:23" ht="15.75" customHeight="1" x14ac:dyDescent="0.3"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9:23" ht="15.75" customHeight="1" x14ac:dyDescent="0.3"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9:23" ht="15.75" customHeight="1" x14ac:dyDescent="0.3"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9:23" ht="15.75" customHeight="1" x14ac:dyDescent="0.3"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9:23" ht="15.75" customHeight="1" x14ac:dyDescent="0.3"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9:23" ht="15.75" customHeight="1" x14ac:dyDescent="0.3"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9:23" ht="15.75" customHeight="1" x14ac:dyDescent="0.3"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9:23" ht="15.75" customHeight="1" x14ac:dyDescent="0.3"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9:23" ht="15.75" customHeight="1" x14ac:dyDescent="0.3"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9:23" ht="15.75" customHeight="1" x14ac:dyDescent="0.3"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9:23" ht="15.75" customHeight="1" x14ac:dyDescent="0.3"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9:23" ht="15.75" customHeight="1" x14ac:dyDescent="0.3"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9:23" ht="15.75" customHeight="1" x14ac:dyDescent="0.3"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9:23" ht="15.75" customHeight="1" x14ac:dyDescent="0.3"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9:23" ht="15.75" customHeight="1" x14ac:dyDescent="0.3"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9:23" ht="15.75" customHeight="1" x14ac:dyDescent="0.3"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9:23" ht="15.75" customHeight="1" x14ac:dyDescent="0.3"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9:23" ht="15.75" customHeight="1" x14ac:dyDescent="0.3"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9:23" ht="15.75" customHeight="1" x14ac:dyDescent="0.3"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9:23" ht="15.75" customHeight="1" x14ac:dyDescent="0.3"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9:23" ht="15.75" customHeight="1" x14ac:dyDescent="0.3"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9:23" ht="15.75" customHeight="1" x14ac:dyDescent="0.3"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9:23" ht="15.75" customHeight="1" x14ac:dyDescent="0.3"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9:23" ht="15.75" customHeight="1" x14ac:dyDescent="0.3"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9:23" ht="15.75" customHeight="1" x14ac:dyDescent="0.3"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9:23" ht="15.75" customHeight="1" x14ac:dyDescent="0.3"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9:23" ht="15.75" customHeight="1" x14ac:dyDescent="0.3"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9:23" ht="15.75" customHeight="1" x14ac:dyDescent="0.3"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9:23" ht="15.75" customHeight="1" x14ac:dyDescent="0.3"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9:23" ht="15.75" customHeight="1" x14ac:dyDescent="0.3"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9:23" ht="15.75" customHeight="1" x14ac:dyDescent="0.3"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9:23" ht="15.75" customHeight="1" x14ac:dyDescent="0.3"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9:23" ht="15.75" customHeight="1" x14ac:dyDescent="0.3"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9:23" ht="15.75" customHeight="1" x14ac:dyDescent="0.3"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9:23" ht="15.75" customHeight="1" x14ac:dyDescent="0.3"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9:23" ht="15.75" customHeight="1" x14ac:dyDescent="0.3"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9:23" ht="15.75" customHeight="1" x14ac:dyDescent="0.3"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9:23" ht="15.75" customHeight="1" x14ac:dyDescent="0.3"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9:23" ht="15.75" customHeight="1" x14ac:dyDescent="0.3"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9:23" ht="15.75" customHeight="1" x14ac:dyDescent="0.3"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9:23" ht="15.75" customHeight="1" x14ac:dyDescent="0.3"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9:23" ht="15.75" customHeight="1" x14ac:dyDescent="0.3"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9:23" ht="15.75" customHeight="1" x14ac:dyDescent="0.3"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9:23" ht="15.75" customHeight="1" x14ac:dyDescent="0.3"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9:23" ht="15.75" customHeight="1" x14ac:dyDescent="0.3"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9:23" ht="15.75" customHeight="1" x14ac:dyDescent="0.3"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9:23" ht="15.75" customHeight="1" x14ac:dyDescent="0.3"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9:23" ht="15.75" customHeight="1" x14ac:dyDescent="0.3"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9:23" ht="15.75" customHeight="1" x14ac:dyDescent="0.3"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9:23" ht="15.75" customHeight="1" x14ac:dyDescent="0.3"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9:23" ht="15.75" customHeight="1" x14ac:dyDescent="0.3"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9:23" ht="15.75" customHeight="1" x14ac:dyDescent="0.3"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9:23" ht="15.75" customHeight="1" x14ac:dyDescent="0.3"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9:23" ht="15.75" customHeight="1" x14ac:dyDescent="0.3"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9:23" ht="15.75" customHeight="1" x14ac:dyDescent="0.3"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9:23" ht="15.75" customHeight="1" x14ac:dyDescent="0.3"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9:23" ht="15.75" customHeight="1" x14ac:dyDescent="0.3"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9:23" ht="15.75" customHeight="1" x14ac:dyDescent="0.3"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9:23" ht="15.75" customHeight="1" x14ac:dyDescent="0.3"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9:23" ht="15.75" customHeight="1" x14ac:dyDescent="0.3"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9:23" ht="15.75" customHeight="1" x14ac:dyDescent="0.3"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9:23" ht="15.75" customHeight="1" x14ac:dyDescent="0.3"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9:23" ht="15.75" customHeight="1" x14ac:dyDescent="0.3"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9:23" ht="15.75" customHeight="1" x14ac:dyDescent="0.3"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9:23" ht="15.75" customHeight="1" x14ac:dyDescent="0.3"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9:23" ht="15.75" customHeight="1" x14ac:dyDescent="0.3"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9:23" ht="15.75" customHeight="1" x14ac:dyDescent="0.3"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9:23" ht="15.75" customHeight="1" x14ac:dyDescent="0.3"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9:23" ht="15.75" customHeight="1" x14ac:dyDescent="0.3"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9:23" ht="15.75" customHeight="1" x14ac:dyDescent="0.3"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9:23" ht="15.75" customHeight="1" x14ac:dyDescent="0.3"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9:23" ht="15.75" customHeight="1" x14ac:dyDescent="0.3"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9:23" ht="15.75" customHeight="1" x14ac:dyDescent="0.3"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9:23" ht="15.75" customHeight="1" x14ac:dyDescent="0.3"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9:23" ht="15.75" customHeight="1" x14ac:dyDescent="0.3"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9:23" ht="15.75" customHeight="1" x14ac:dyDescent="0.3"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9:23" ht="15.75" customHeight="1" x14ac:dyDescent="0.3"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9:23" ht="15.75" customHeight="1" x14ac:dyDescent="0.3"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9:23" ht="15.75" customHeight="1" x14ac:dyDescent="0.3"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9:23" ht="15.75" customHeight="1" x14ac:dyDescent="0.3"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9:23" ht="15.75" customHeight="1" x14ac:dyDescent="0.3"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9:23" ht="15.75" customHeight="1" x14ac:dyDescent="0.3"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9:23" ht="15.75" customHeight="1" x14ac:dyDescent="0.3"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9:23" ht="15.75" customHeight="1" x14ac:dyDescent="0.3"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9:23" ht="15.75" customHeight="1" x14ac:dyDescent="0.3"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9:23" ht="15.75" customHeight="1" x14ac:dyDescent="0.3"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9:23" ht="15.75" customHeight="1" x14ac:dyDescent="0.3"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9:23" ht="15.75" customHeight="1" x14ac:dyDescent="0.3"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9:23" ht="15.75" customHeight="1" x14ac:dyDescent="0.3"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9:23" ht="15.75" customHeight="1" x14ac:dyDescent="0.3"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9:23" ht="15.75" customHeight="1" x14ac:dyDescent="0.3"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9:23" ht="15.75" customHeight="1" x14ac:dyDescent="0.3"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9:23" ht="15.75" customHeight="1" x14ac:dyDescent="0.3"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9:23" ht="15.75" customHeight="1" x14ac:dyDescent="0.3"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9:23" ht="15.75" customHeight="1" x14ac:dyDescent="0.3"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9:23" ht="15.75" customHeight="1" x14ac:dyDescent="0.3"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9:23" ht="15.75" customHeight="1" x14ac:dyDescent="0.3"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9:23" ht="15.75" customHeight="1" x14ac:dyDescent="0.3"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9:23" ht="15.75" customHeight="1" x14ac:dyDescent="0.3"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9:23" ht="15.75" customHeight="1" x14ac:dyDescent="0.3"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9:23" ht="15.75" customHeight="1" x14ac:dyDescent="0.3"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9:23" ht="15.75" customHeight="1" x14ac:dyDescent="0.3"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9:23" ht="15.75" customHeight="1" x14ac:dyDescent="0.3"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9:23" ht="15.75" customHeight="1" x14ac:dyDescent="0.3"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9:23" ht="15.75" customHeight="1" x14ac:dyDescent="0.3"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9:23" ht="15.75" customHeight="1" x14ac:dyDescent="0.3"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9:23" ht="15.75" customHeight="1" x14ac:dyDescent="0.3"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9:23" ht="15.75" customHeight="1" x14ac:dyDescent="0.3"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9:23" ht="15.75" customHeight="1" x14ac:dyDescent="0.3"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9:23" ht="15.75" customHeight="1" x14ac:dyDescent="0.3"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9:23" ht="15.75" customHeight="1" x14ac:dyDescent="0.3"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9:23" ht="15.75" customHeight="1" x14ac:dyDescent="0.3"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9:23" ht="15.75" customHeight="1" x14ac:dyDescent="0.3"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9:23" ht="15.75" customHeight="1" x14ac:dyDescent="0.3"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9:23" ht="15.75" customHeight="1" x14ac:dyDescent="0.3"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9:23" ht="15.75" customHeight="1" x14ac:dyDescent="0.3"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9:23" ht="15.75" customHeight="1" x14ac:dyDescent="0.3"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9:23" ht="15.75" customHeight="1" x14ac:dyDescent="0.3"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9:23" ht="15.75" customHeight="1" x14ac:dyDescent="0.3"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9:23" ht="15.75" customHeight="1" x14ac:dyDescent="0.3"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9:23" ht="15.75" customHeight="1" x14ac:dyDescent="0.3"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9:23" ht="15.75" customHeight="1" x14ac:dyDescent="0.3"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9:23" ht="15.75" customHeight="1" x14ac:dyDescent="0.3"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9:23" ht="15.75" customHeight="1" x14ac:dyDescent="0.3"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9:23" ht="15.75" customHeight="1" x14ac:dyDescent="0.3"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9:23" ht="15.75" customHeight="1" x14ac:dyDescent="0.3"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9:23" ht="15.75" customHeight="1" x14ac:dyDescent="0.3"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9:23" ht="15.75" customHeight="1" x14ac:dyDescent="0.3"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9:23" ht="15.75" customHeight="1" x14ac:dyDescent="0.3"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9:23" ht="15.75" customHeight="1" x14ac:dyDescent="0.3"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9:23" ht="15.75" customHeight="1" x14ac:dyDescent="0.3"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9:23" ht="15.75" customHeight="1" x14ac:dyDescent="0.3"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9:23" ht="15.75" customHeight="1" x14ac:dyDescent="0.3"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9:23" ht="15.75" customHeight="1" x14ac:dyDescent="0.3"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9:23" ht="15.75" customHeight="1" x14ac:dyDescent="0.3"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9:23" ht="15.75" customHeight="1" x14ac:dyDescent="0.3"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9:23" ht="15.75" customHeight="1" x14ac:dyDescent="0.3"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9:23" ht="15.75" customHeight="1" x14ac:dyDescent="0.3"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9:23" ht="15.75" customHeight="1" x14ac:dyDescent="0.3"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9:23" ht="15.75" customHeight="1" x14ac:dyDescent="0.3"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9:23" ht="15.75" customHeight="1" x14ac:dyDescent="0.3"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9:23" ht="15.75" customHeight="1" x14ac:dyDescent="0.3"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9:23" ht="15.75" customHeight="1" x14ac:dyDescent="0.3"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9:23" ht="15.75" customHeight="1" x14ac:dyDescent="0.3"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9:23" ht="15.75" customHeight="1" x14ac:dyDescent="0.3"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9:23" ht="15.75" customHeight="1" x14ac:dyDescent="0.3"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9:23" ht="15.75" customHeight="1" x14ac:dyDescent="0.3"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9:23" ht="15.75" customHeight="1" x14ac:dyDescent="0.3"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9:23" ht="15.75" customHeight="1" x14ac:dyDescent="0.3"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9:23" ht="15.75" customHeight="1" x14ac:dyDescent="0.3"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9:23" ht="15.75" customHeight="1" x14ac:dyDescent="0.3"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9:23" ht="15.75" customHeight="1" x14ac:dyDescent="0.3"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9:23" ht="15.75" customHeight="1" x14ac:dyDescent="0.3"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9:23" ht="15.75" customHeight="1" x14ac:dyDescent="0.3"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9:23" ht="15.75" customHeight="1" x14ac:dyDescent="0.3"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9:23" ht="15.75" customHeight="1" x14ac:dyDescent="0.3"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9:23" ht="15.75" customHeight="1" x14ac:dyDescent="0.3"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9:23" ht="15.75" customHeight="1" x14ac:dyDescent="0.3"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9:23" ht="15.75" customHeight="1" x14ac:dyDescent="0.3"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9:23" ht="15.75" customHeight="1" x14ac:dyDescent="0.3"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9:23" ht="15.75" customHeight="1" x14ac:dyDescent="0.3"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9:23" ht="15.75" customHeight="1" x14ac:dyDescent="0.3"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9:23" ht="15.75" customHeight="1" x14ac:dyDescent="0.3"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9:23" ht="15.75" customHeight="1" x14ac:dyDescent="0.3"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9:23" ht="15.75" customHeight="1" x14ac:dyDescent="0.3"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9:23" ht="15.75" customHeight="1" x14ac:dyDescent="0.3"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9:23" ht="15.75" customHeight="1" x14ac:dyDescent="0.3"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9:23" ht="15.75" customHeight="1" x14ac:dyDescent="0.3"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9:23" ht="15.75" customHeight="1" x14ac:dyDescent="0.3"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9:23" ht="15.75" customHeight="1" x14ac:dyDescent="0.3"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9:23" ht="15.75" customHeight="1" x14ac:dyDescent="0.3"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9:23" ht="15.75" customHeight="1" x14ac:dyDescent="0.3"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9:23" ht="15.75" customHeight="1" x14ac:dyDescent="0.3"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9:23" ht="15.75" customHeight="1" x14ac:dyDescent="0.3"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9:23" ht="15.75" customHeight="1" x14ac:dyDescent="0.3"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9:23" ht="15.75" customHeight="1" x14ac:dyDescent="0.3"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9:23" ht="15.75" customHeight="1" x14ac:dyDescent="0.3"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9:23" ht="15.75" customHeight="1" x14ac:dyDescent="0.3"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9:23" ht="15.75" customHeight="1" x14ac:dyDescent="0.3"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9:23" ht="15.75" customHeight="1" x14ac:dyDescent="0.3"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9:23" ht="15.75" customHeight="1" x14ac:dyDescent="0.3"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9:23" ht="15.75" customHeight="1" x14ac:dyDescent="0.3"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9:23" ht="15.75" customHeight="1" x14ac:dyDescent="0.3"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9:23" ht="15.75" customHeight="1" x14ac:dyDescent="0.3"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9:23" ht="15.75" customHeight="1" x14ac:dyDescent="0.3"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9:23" ht="15.75" customHeight="1" x14ac:dyDescent="0.3"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9:23" ht="15.75" customHeight="1" x14ac:dyDescent="0.3"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9:23" ht="15.75" customHeight="1" x14ac:dyDescent="0.3"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9:23" ht="15.75" customHeight="1" x14ac:dyDescent="0.3"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9:23" ht="15.75" customHeight="1" x14ac:dyDescent="0.3"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9:23" ht="15.75" customHeight="1" x14ac:dyDescent="0.3"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9:23" ht="15.75" customHeight="1" x14ac:dyDescent="0.3"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9:23" ht="15.75" customHeight="1" x14ac:dyDescent="0.3"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9:23" ht="15.75" customHeight="1" x14ac:dyDescent="0.3"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9:23" ht="15.75" customHeight="1" x14ac:dyDescent="0.3"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9:23" ht="15.75" customHeight="1" x14ac:dyDescent="0.3"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9:23" ht="15.75" customHeight="1" x14ac:dyDescent="0.3"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9:23" ht="15.75" customHeight="1" x14ac:dyDescent="0.3"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9:23" ht="15.75" customHeight="1" x14ac:dyDescent="0.3"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9:23" ht="15.75" customHeight="1" x14ac:dyDescent="0.3"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9:23" ht="15.75" customHeight="1" x14ac:dyDescent="0.3"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9:23" ht="15.75" customHeight="1" x14ac:dyDescent="0.3"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9:23" ht="15.75" customHeight="1" x14ac:dyDescent="0.3"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9:23" ht="15.75" customHeight="1" x14ac:dyDescent="0.3"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9:23" ht="15.75" customHeight="1" x14ac:dyDescent="0.3"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9:23" ht="15.75" customHeight="1" x14ac:dyDescent="0.3"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9:23" ht="15.75" customHeight="1" x14ac:dyDescent="0.3"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9:23" ht="15.75" customHeight="1" x14ac:dyDescent="0.3"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9:23" ht="15.75" customHeight="1" x14ac:dyDescent="0.3"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9:23" ht="15.75" customHeight="1" x14ac:dyDescent="0.3"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9:23" ht="15.75" customHeight="1" x14ac:dyDescent="0.3"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9:23" ht="15.75" customHeight="1" x14ac:dyDescent="0.3"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9:23" ht="15.75" customHeight="1" x14ac:dyDescent="0.3"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9:23" ht="15.75" customHeight="1" x14ac:dyDescent="0.3"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9:23" ht="15.75" customHeight="1" x14ac:dyDescent="0.3"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9:23" ht="15.75" customHeight="1" x14ac:dyDescent="0.3"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9:23" ht="15.75" customHeight="1" x14ac:dyDescent="0.3"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9:23" ht="15.75" customHeight="1" x14ac:dyDescent="0.3"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9:23" ht="15.75" customHeight="1" x14ac:dyDescent="0.3"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9:23" ht="15.75" customHeight="1" x14ac:dyDescent="0.3"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9:23" ht="15.75" customHeight="1" x14ac:dyDescent="0.3"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9:23" ht="15.75" customHeight="1" x14ac:dyDescent="0.3"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9:23" ht="15.75" customHeight="1" x14ac:dyDescent="0.3"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9:23" ht="15.75" customHeight="1" x14ac:dyDescent="0.3"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9:23" ht="15.75" customHeight="1" x14ac:dyDescent="0.3"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9:23" ht="15.75" customHeight="1" x14ac:dyDescent="0.3"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9:23" ht="15.75" customHeight="1" x14ac:dyDescent="0.3"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9:23" ht="15.75" customHeight="1" x14ac:dyDescent="0.3"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9:23" ht="15.75" customHeight="1" x14ac:dyDescent="0.3"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9:23" ht="15.75" customHeight="1" x14ac:dyDescent="0.3"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9:23" ht="15.75" customHeight="1" x14ac:dyDescent="0.3"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9:23" ht="15.75" customHeight="1" x14ac:dyDescent="0.3"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9:23" ht="15.75" customHeight="1" x14ac:dyDescent="0.3"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9:23" ht="15.75" customHeight="1" x14ac:dyDescent="0.3"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9:23" ht="15.75" customHeight="1" x14ac:dyDescent="0.3"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9:23" ht="15.75" customHeight="1" x14ac:dyDescent="0.3"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9:23" ht="15.75" customHeight="1" x14ac:dyDescent="0.3"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9:23" ht="15.75" customHeight="1" x14ac:dyDescent="0.3"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9:23" ht="15.75" customHeight="1" x14ac:dyDescent="0.3"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9:23" ht="15.75" customHeight="1" x14ac:dyDescent="0.3"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9:23" ht="15.75" customHeight="1" x14ac:dyDescent="0.3"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9:23" ht="15.75" customHeight="1" x14ac:dyDescent="0.3"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9:23" ht="15.75" customHeight="1" x14ac:dyDescent="0.3"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9:23" ht="15.75" customHeight="1" x14ac:dyDescent="0.3"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9:23" ht="15.75" customHeight="1" x14ac:dyDescent="0.3"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9:23" ht="15.75" customHeight="1" x14ac:dyDescent="0.3"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9:23" ht="15.75" customHeight="1" x14ac:dyDescent="0.3"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9:23" ht="15.75" customHeight="1" x14ac:dyDescent="0.3"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9:23" ht="15.75" customHeight="1" x14ac:dyDescent="0.3"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9:23" ht="15.75" customHeight="1" x14ac:dyDescent="0.3"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9:23" ht="15.75" customHeight="1" x14ac:dyDescent="0.3"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9:23" ht="15.75" customHeight="1" x14ac:dyDescent="0.3"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9:23" ht="15.75" customHeight="1" x14ac:dyDescent="0.3"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9:23" ht="15.75" customHeight="1" x14ac:dyDescent="0.3"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9:23" ht="15.75" customHeight="1" x14ac:dyDescent="0.3"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9:23" ht="15.75" customHeight="1" x14ac:dyDescent="0.3"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9:23" ht="15.75" customHeight="1" x14ac:dyDescent="0.3"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9:23" ht="15.75" customHeight="1" x14ac:dyDescent="0.3"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9:23" ht="15.75" customHeight="1" x14ac:dyDescent="0.3"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9:23" ht="15.75" customHeight="1" x14ac:dyDescent="0.3"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9:23" ht="15.75" customHeight="1" x14ac:dyDescent="0.3"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9:23" ht="15.75" customHeight="1" x14ac:dyDescent="0.3"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9:23" ht="15.75" customHeight="1" x14ac:dyDescent="0.3"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9:23" ht="15.75" customHeight="1" x14ac:dyDescent="0.3"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9:23" ht="15.75" customHeight="1" x14ac:dyDescent="0.3"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9:23" ht="15.75" customHeight="1" x14ac:dyDescent="0.3"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9:23" ht="15.75" customHeight="1" x14ac:dyDescent="0.3"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9:23" ht="15.75" customHeight="1" x14ac:dyDescent="0.3"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9:23" ht="15.75" customHeight="1" x14ac:dyDescent="0.3"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9:23" ht="15.75" customHeight="1" x14ac:dyDescent="0.3"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9:23" ht="15.75" customHeight="1" x14ac:dyDescent="0.3"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9:23" ht="15.75" customHeight="1" x14ac:dyDescent="0.3"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9:23" ht="15.75" customHeight="1" x14ac:dyDescent="0.3"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9:23" ht="15.75" customHeight="1" x14ac:dyDescent="0.3"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9:23" ht="15.75" customHeight="1" x14ac:dyDescent="0.3"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9:23" ht="15.75" customHeight="1" x14ac:dyDescent="0.3"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9:23" ht="15.75" customHeight="1" x14ac:dyDescent="0.3"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9:23" ht="15.75" customHeight="1" x14ac:dyDescent="0.3"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9:23" ht="15.75" customHeight="1" x14ac:dyDescent="0.3"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9:23" ht="15.75" customHeight="1" x14ac:dyDescent="0.3"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9:23" ht="15.75" customHeight="1" x14ac:dyDescent="0.3"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9:23" ht="15.75" customHeight="1" x14ac:dyDescent="0.3"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9:23" ht="15.75" customHeight="1" x14ac:dyDescent="0.3"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9:23" ht="15.75" customHeight="1" x14ac:dyDescent="0.3"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9:23" ht="15.75" customHeight="1" x14ac:dyDescent="0.3"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9:23" ht="15.75" customHeight="1" x14ac:dyDescent="0.3"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9:23" ht="15.75" customHeight="1" x14ac:dyDescent="0.3"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9:23" ht="15.75" customHeight="1" x14ac:dyDescent="0.3"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9:23" ht="15.75" customHeight="1" x14ac:dyDescent="0.3"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9:23" ht="15.75" customHeight="1" x14ac:dyDescent="0.3"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9:23" ht="15.75" customHeight="1" x14ac:dyDescent="0.3"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9:23" ht="15.75" customHeight="1" x14ac:dyDescent="0.3"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9:23" ht="15.75" customHeight="1" x14ac:dyDescent="0.3"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9:23" ht="15.75" customHeight="1" x14ac:dyDescent="0.3"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9:23" ht="15.75" customHeight="1" x14ac:dyDescent="0.3"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9:23" ht="15.75" customHeight="1" x14ac:dyDescent="0.3"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9:23" ht="15.75" customHeight="1" x14ac:dyDescent="0.3"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9:23" ht="15.75" customHeight="1" x14ac:dyDescent="0.3"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9:23" ht="15.75" customHeight="1" x14ac:dyDescent="0.3"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9:23" ht="15.75" customHeight="1" x14ac:dyDescent="0.3"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9:23" ht="15.75" customHeight="1" x14ac:dyDescent="0.3"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9:23" ht="15.75" customHeight="1" x14ac:dyDescent="0.3"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9:23" ht="15.75" customHeight="1" x14ac:dyDescent="0.3"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9:23" ht="15.75" customHeight="1" x14ac:dyDescent="0.3"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9:23" ht="15.75" customHeight="1" x14ac:dyDescent="0.3"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9:23" ht="15.75" customHeight="1" x14ac:dyDescent="0.3"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9:23" ht="15.75" customHeight="1" x14ac:dyDescent="0.3"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9:23" ht="15.75" customHeight="1" x14ac:dyDescent="0.3"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9:23" ht="15.75" customHeight="1" x14ac:dyDescent="0.3"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9:23" ht="15.75" customHeight="1" x14ac:dyDescent="0.3"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9:23" ht="15.75" customHeight="1" x14ac:dyDescent="0.3"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9:23" ht="15.75" customHeight="1" x14ac:dyDescent="0.3"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9:23" ht="15.75" customHeight="1" x14ac:dyDescent="0.3"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9:23" ht="15.75" customHeight="1" x14ac:dyDescent="0.3"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9:23" ht="15.75" customHeight="1" x14ac:dyDescent="0.3"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9:23" ht="15.75" customHeight="1" x14ac:dyDescent="0.3"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9:23" ht="15.75" customHeight="1" x14ac:dyDescent="0.3"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9:23" ht="15.75" customHeight="1" x14ac:dyDescent="0.3"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9:23" ht="15.75" customHeight="1" x14ac:dyDescent="0.3"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9:23" ht="15.75" customHeight="1" x14ac:dyDescent="0.3"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9:23" ht="15.75" customHeight="1" x14ac:dyDescent="0.3"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9:23" ht="15.75" customHeight="1" x14ac:dyDescent="0.3"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9:23" ht="15.75" customHeight="1" x14ac:dyDescent="0.3"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9:23" ht="15.75" customHeight="1" x14ac:dyDescent="0.3"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9:23" ht="15.75" customHeight="1" x14ac:dyDescent="0.3"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9:23" ht="15.75" customHeight="1" x14ac:dyDescent="0.3"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9:23" ht="15.75" customHeight="1" x14ac:dyDescent="0.3"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9:23" ht="15.75" customHeight="1" x14ac:dyDescent="0.3"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9:23" ht="15.75" customHeight="1" x14ac:dyDescent="0.3"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9:23" ht="15.75" customHeight="1" x14ac:dyDescent="0.3"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9:23" ht="15.75" customHeight="1" x14ac:dyDescent="0.3"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9:23" ht="15.75" customHeight="1" x14ac:dyDescent="0.3"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9:23" ht="15.75" customHeight="1" x14ac:dyDescent="0.3"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9:23" ht="15.75" customHeight="1" x14ac:dyDescent="0.3"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9:23" ht="15.75" customHeight="1" x14ac:dyDescent="0.3"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  <row r="1001" spans="9:23" ht="15.75" customHeight="1" x14ac:dyDescent="0.3"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</row>
    <row r="1002" spans="9:23" ht="15.75" customHeight="1" x14ac:dyDescent="0.3"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</row>
    <row r="1003" spans="9:23" ht="15.75" customHeight="1" x14ac:dyDescent="0.3"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</row>
    <row r="1004" spans="9:23" ht="15.75" customHeight="1" x14ac:dyDescent="0.3"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</row>
    <row r="1005" spans="9:23" ht="15.75" customHeight="1" x14ac:dyDescent="0.3"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</row>
    <row r="1006" spans="9:23" ht="15.75" customHeight="1" x14ac:dyDescent="0.3"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</row>
    <row r="1007" spans="9:23" ht="15.75" customHeight="1" x14ac:dyDescent="0.3"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</row>
    <row r="1008" spans="9:23" ht="15.75" customHeight="1" x14ac:dyDescent="0.3"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</row>
    <row r="1009" spans="9:23" ht="15.75" customHeight="1" x14ac:dyDescent="0.3"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</row>
    <row r="1010" spans="9:23" ht="15.75" customHeight="1" x14ac:dyDescent="0.3"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</row>
    <row r="1011" spans="9:23" ht="15.75" customHeight="1" x14ac:dyDescent="0.3"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</row>
    <row r="1012" spans="9:23" ht="15.75" customHeight="1" x14ac:dyDescent="0.3"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</row>
    <row r="1013" spans="9:23" ht="15.75" customHeight="1" x14ac:dyDescent="0.3"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</row>
    <row r="1014" spans="9:23" ht="15.75" customHeight="1" x14ac:dyDescent="0.3"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</row>
    <row r="1015" spans="9:23" ht="15.75" customHeight="1" x14ac:dyDescent="0.3"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</row>
    <row r="1016" spans="9:23" ht="15.75" customHeight="1" x14ac:dyDescent="0.3"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</row>
    <row r="1017" spans="9:23" ht="15.75" customHeight="1" x14ac:dyDescent="0.3"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</row>
    <row r="1018" spans="9:23" ht="15.75" customHeight="1" x14ac:dyDescent="0.3"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</row>
    <row r="1019" spans="9:23" ht="15.75" customHeight="1" x14ac:dyDescent="0.3"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</row>
    <row r="1020" spans="9:23" ht="15.75" customHeight="1" x14ac:dyDescent="0.3"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</row>
    <row r="1021" spans="9:23" ht="15.75" customHeight="1" x14ac:dyDescent="0.3"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</row>
    <row r="1022" spans="9:23" ht="15.75" customHeight="1" x14ac:dyDescent="0.3"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</row>
    <row r="1023" spans="9:23" ht="15.75" customHeight="1" x14ac:dyDescent="0.3"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</row>
    <row r="1024" spans="9:23" ht="15.75" customHeight="1" x14ac:dyDescent="0.3"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</row>
  </sheetData>
  <mergeCells count="5">
    <mergeCell ref="E4:F4"/>
    <mergeCell ref="G4:H4"/>
    <mergeCell ref="E5:F5"/>
    <mergeCell ref="G5:H5"/>
    <mergeCell ref="A243:F243"/>
  </mergeCells>
  <dataValidations count="4">
    <dataValidation type="list" showDropDown="1" showErrorMessage="1" errorTitle="Ungültige Eingabe" error="Bitte verwenden Sie für Ihre Eingabe (gemäß der obigen Legende) einen Wert von 1 bis 5." prompt="Ungültige Eingabe - Bitte verwenden Sie für Ihre Eingabe (gemäß der obigen Legende) einen Wert von 1 bis 5." sqref="G241:G247 G18:G20 G24:G32 G59:G67 G71:G79 G172:G193 G103:G120 G36:G55 G147:G168 G124:G143 G197:G209 G213:G224 G229:G237 G251:G263 G83:G99" xr:uid="{686541C3-389F-4965-A778-5457F0FECD8B}">
      <formula1>$D$9:$D$13</formula1>
    </dataValidation>
    <dataValidation type="list" allowBlank="1" showDropDown="1" showInputMessage="1" showErrorMessage="1" prompt="Ungültige Eingabe - Bitte verwenden Sie für Ihre Eingabe (gemäß der obigen Legende) einen Wert von 1 bis 5." sqref="G248 G35 G146" xr:uid="{19724465-BFC1-4886-B443-0321F7803C03}">
      <formula1>$D$9:$D$13</formula1>
    </dataValidation>
    <dataValidation type="list" allowBlank="1" showInputMessage="1" prompt="Ungültige Eingabe - Bitte verwenden Sie für Ihre Eingabe (gemäß der obigen Legende) einen Wert von 1 bis 5." sqref="G56 G68 G80" xr:uid="{E372D99D-352E-4738-BA0A-952A6016E5E7}">
      <formula1>$D$9:$D$13</formula1>
    </dataValidation>
    <dataValidation type="date" operator="greaterThan" allowBlank="1" showErrorMessage="1" sqref="G4" xr:uid="{2C2C3281-0CCD-4DC0-8458-430088B24F67}">
      <formula1>35796</formula1>
    </dataValidation>
  </dataValidations>
  <pageMargins left="0.25" right="0.25" top="0.75" bottom="0.75" header="0" footer="0"/>
  <pageSetup paperSize="9" orientation="portrait" r:id="rId1"/>
  <headerFooter>
    <oddHeader>&amp;C</oddHeader>
    <oddFooter>&amp;C&amp;P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4DB63-D05A-421C-BAE5-AAE6892ABA20}">
  <dimension ref="A1:W1024"/>
  <sheetViews>
    <sheetView showGridLines="0" workbookViewId="0">
      <pane ySplit="14" topLeftCell="A15" activePane="bottomLeft" state="frozen"/>
      <selection pane="bottomLeft" activeCell="G52" sqref="G52"/>
    </sheetView>
  </sheetViews>
  <sheetFormatPr baseColWidth="10" defaultColWidth="14.44140625" defaultRowHeight="15" customHeight="1" x14ac:dyDescent="0.3"/>
  <cols>
    <col min="1" max="26" width="11.44140625" customWidth="1"/>
  </cols>
  <sheetData>
    <row r="1" spans="1:23" ht="14.4" x14ac:dyDescent="0.3">
      <c r="A1" s="1"/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8" x14ac:dyDescent="0.35">
      <c r="A2" s="1"/>
      <c r="B2" s="1"/>
      <c r="C2" s="1"/>
      <c r="D2" s="1"/>
      <c r="E2" s="3" t="s">
        <v>197</v>
      </c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4.4" x14ac:dyDescent="0.3">
      <c r="A3" s="1"/>
      <c r="B3" s="1"/>
      <c r="C3" s="1"/>
      <c r="D3" s="1"/>
      <c r="E3" s="1"/>
      <c r="F3" s="1"/>
      <c r="G3" s="1"/>
      <c r="H3" s="1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18" x14ac:dyDescent="0.35">
      <c r="A4" s="1"/>
      <c r="B4" s="1"/>
      <c r="C4" s="1"/>
      <c r="D4" s="1"/>
      <c r="E4" s="74" t="s">
        <v>1</v>
      </c>
      <c r="F4" s="75"/>
      <c r="G4" s="76"/>
      <c r="H4" s="77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8" x14ac:dyDescent="0.35">
      <c r="A5" s="1"/>
      <c r="B5" s="1"/>
      <c r="C5" s="1"/>
      <c r="D5" s="1"/>
      <c r="E5" s="74"/>
      <c r="F5" s="75"/>
      <c r="G5" s="78"/>
      <c r="H5" s="75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14.4" x14ac:dyDescent="0.3">
      <c r="A6" s="1"/>
      <c r="B6" s="1"/>
      <c r="C6" s="1"/>
      <c r="D6" s="1"/>
      <c r="E6" s="1"/>
      <c r="F6" s="1"/>
      <c r="G6" s="1"/>
      <c r="H6" s="1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4.4" x14ac:dyDescent="0.3">
      <c r="A7" s="5" t="s">
        <v>2</v>
      </c>
      <c r="B7" s="1"/>
      <c r="C7" s="1"/>
      <c r="D7" s="1"/>
      <c r="E7" s="1"/>
      <c r="F7" s="1"/>
      <c r="G7" s="1"/>
      <c r="H7" s="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4.4" x14ac:dyDescent="0.3">
      <c r="A8" s="5"/>
      <c r="B8" s="1"/>
      <c r="C8" s="1"/>
      <c r="D8" s="1"/>
      <c r="E8" s="1"/>
      <c r="F8" s="1"/>
      <c r="G8" s="1"/>
      <c r="H8" s="1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4.4" x14ac:dyDescent="0.3">
      <c r="A9" s="1"/>
      <c r="B9" s="5" t="s">
        <v>3</v>
      </c>
      <c r="C9" s="1"/>
      <c r="D9" s="6">
        <v>1</v>
      </c>
      <c r="E9" s="1"/>
      <c r="F9" s="1"/>
      <c r="G9" s="1"/>
      <c r="H9" s="1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4.4" x14ac:dyDescent="0.3">
      <c r="A10" s="1"/>
      <c r="B10" s="5" t="s">
        <v>4</v>
      </c>
      <c r="C10" s="1"/>
      <c r="D10" s="6">
        <v>2</v>
      </c>
      <c r="E10" s="1"/>
      <c r="F10" s="1"/>
      <c r="G10" s="1"/>
      <c r="H10" s="1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4.4" x14ac:dyDescent="0.3">
      <c r="A11" s="1"/>
      <c r="B11" s="5" t="s">
        <v>5</v>
      </c>
      <c r="C11" s="1"/>
      <c r="D11" s="6">
        <v>3</v>
      </c>
      <c r="E11" s="1"/>
      <c r="F11" s="1"/>
      <c r="G11" s="1"/>
      <c r="H11" s="1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4.4" x14ac:dyDescent="0.3">
      <c r="A12" s="1"/>
      <c r="B12" s="5" t="s">
        <v>6</v>
      </c>
      <c r="C12" s="1"/>
      <c r="D12" s="6">
        <v>4</v>
      </c>
      <c r="E12" s="1"/>
      <c r="F12" s="1"/>
      <c r="G12" s="1"/>
      <c r="H12" s="1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4.4" x14ac:dyDescent="0.3">
      <c r="A13" s="1"/>
      <c r="B13" s="5" t="s">
        <v>7</v>
      </c>
      <c r="C13" s="1"/>
      <c r="D13" s="6">
        <v>5</v>
      </c>
      <c r="E13" s="1"/>
      <c r="F13" s="1"/>
      <c r="G13" s="1"/>
      <c r="H13" s="1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4.4" x14ac:dyDescent="0.3">
      <c r="A14" s="1"/>
      <c r="B14" s="1"/>
      <c r="C14" s="1"/>
      <c r="D14" s="1"/>
      <c r="E14" s="1"/>
      <c r="F14" s="1"/>
      <c r="G14" s="1"/>
      <c r="H14" s="1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4.4" x14ac:dyDescent="0.3">
      <c r="A15" s="1"/>
      <c r="B15" s="1"/>
      <c r="C15" s="1"/>
      <c r="D15" s="1"/>
      <c r="E15" s="1"/>
      <c r="F15" s="1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4.4" x14ac:dyDescent="0.3">
      <c r="A16" s="7" t="s">
        <v>8</v>
      </c>
      <c r="B16" s="8"/>
      <c r="C16" s="8"/>
      <c r="D16" s="1"/>
      <c r="E16" s="1"/>
      <c r="F16" s="1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4.4" x14ac:dyDescent="0.3">
      <c r="A17" s="1"/>
      <c r="B17" s="1"/>
      <c r="C17" s="1"/>
      <c r="D17" s="1"/>
      <c r="E17" s="1"/>
      <c r="F17" s="1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4.4" x14ac:dyDescent="0.3">
      <c r="A18" s="9" t="s">
        <v>9</v>
      </c>
      <c r="B18" s="1"/>
      <c r="C18" s="1"/>
      <c r="D18" s="1"/>
      <c r="E18" s="1"/>
      <c r="F18" s="1"/>
      <c r="G18" s="10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4.4" x14ac:dyDescent="0.3">
      <c r="A19" s="9" t="s">
        <v>10</v>
      </c>
      <c r="B19" s="1"/>
      <c r="C19" s="1"/>
      <c r="D19" s="1"/>
      <c r="E19" s="1"/>
      <c r="F19" s="1"/>
      <c r="G19" s="10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4.4" x14ac:dyDescent="0.3">
      <c r="A20" s="11" t="s">
        <v>11</v>
      </c>
      <c r="B20" s="1"/>
      <c r="C20" s="1"/>
      <c r="D20" s="1"/>
      <c r="E20" s="1"/>
      <c r="F20" s="1"/>
      <c r="G20" s="10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5.75" customHeight="1" x14ac:dyDescent="0.3">
      <c r="A21" s="1"/>
      <c r="B21" s="1"/>
      <c r="C21" s="1"/>
      <c r="D21" s="1"/>
      <c r="E21" s="1"/>
      <c r="F21" s="1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5.75" customHeight="1" x14ac:dyDescent="0.3">
      <c r="A22" s="7" t="s">
        <v>12</v>
      </c>
      <c r="B22" s="8"/>
      <c r="C22" s="8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5.75" customHeight="1" x14ac:dyDescent="0.3">
      <c r="G23" s="1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5.75" customHeight="1" x14ac:dyDescent="0.3">
      <c r="A24" s="11" t="s">
        <v>13</v>
      </c>
      <c r="G24" s="10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5.75" customHeight="1" x14ac:dyDescent="0.3">
      <c r="A25" s="9" t="s">
        <v>14</v>
      </c>
      <c r="G25" s="10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5.75" customHeight="1" x14ac:dyDescent="0.3">
      <c r="A26" s="11" t="s">
        <v>15</v>
      </c>
      <c r="G26" s="10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5.75" customHeight="1" x14ac:dyDescent="0.3">
      <c r="A27" s="9" t="s">
        <v>16</v>
      </c>
      <c r="G27" s="10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5.75" customHeight="1" x14ac:dyDescent="0.3">
      <c r="A28" s="9" t="s">
        <v>17</v>
      </c>
      <c r="G28" s="10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5.75" customHeight="1" x14ac:dyDescent="0.3">
      <c r="A29" s="9" t="s">
        <v>18</v>
      </c>
      <c r="G29" s="10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5.75" customHeight="1" x14ac:dyDescent="0.3">
      <c r="A30" s="9" t="s">
        <v>19</v>
      </c>
      <c r="G30" s="10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5.75" customHeight="1" x14ac:dyDescent="0.3">
      <c r="A31" s="9" t="s">
        <v>20</v>
      </c>
      <c r="G31" s="10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5.75" customHeight="1" x14ac:dyDescent="0.3">
      <c r="A32" s="9" t="s">
        <v>21</v>
      </c>
      <c r="G32" s="10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5.75" customHeight="1" x14ac:dyDescent="0.3">
      <c r="G33" s="1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5.75" customHeight="1" x14ac:dyDescent="0.3">
      <c r="A34" s="13" t="s">
        <v>22</v>
      </c>
      <c r="B34" s="8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5.75" customHeight="1" x14ac:dyDescent="0.3">
      <c r="G35" s="1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5.75" customHeight="1" x14ac:dyDescent="0.3">
      <c r="A36" s="9" t="s">
        <v>23</v>
      </c>
      <c r="G36" s="10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5.75" customHeight="1" x14ac:dyDescent="0.3">
      <c r="A37" s="9" t="s">
        <v>24</v>
      </c>
      <c r="G37" s="10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5.75" customHeight="1" x14ac:dyDescent="0.3">
      <c r="A38" s="9" t="s">
        <v>25</v>
      </c>
      <c r="G38" s="10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5.75" customHeight="1" x14ac:dyDescent="0.3">
      <c r="A39" s="9" t="s">
        <v>26</v>
      </c>
      <c r="G39" s="10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5.75" customHeight="1" x14ac:dyDescent="0.3">
      <c r="A40" s="9" t="s">
        <v>27</v>
      </c>
      <c r="G40" s="10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5.75" customHeight="1" x14ac:dyDescent="0.3">
      <c r="A41" s="9" t="s">
        <v>28</v>
      </c>
      <c r="G41" s="10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5.75" customHeight="1" x14ac:dyDescent="0.3">
      <c r="A42" s="9" t="s">
        <v>29</v>
      </c>
      <c r="G42" s="10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5.75" customHeight="1" x14ac:dyDescent="0.3">
      <c r="A43" s="11" t="s">
        <v>30</v>
      </c>
      <c r="G43" s="10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5.75" customHeight="1" x14ac:dyDescent="0.3">
      <c r="A44" s="9" t="s">
        <v>31</v>
      </c>
      <c r="G44" s="10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5.75" customHeight="1" x14ac:dyDescent="0.3">
      <c r="A45" s="9" t="s">
        <v>32</v>
      </c>
      <c r="G45" s="10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5.75" customHeight="1" x14ac:dyDescent="0.3">
      <c r="A46" s="9" t="s">
        <v>33</v>
      </c>
      <c r="G46" s="10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5.75" customHeight="1" x14ac:dyDescent="0.3">
      <c r="A47" s="9" t="s">
        <v>239</v>
      </c>
      <c r="G47" s="10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5.75" customHeight="1" x14ac:dyDescent="0.3">
      <c r="A48" s="11" t="s">
        <v>34</v>
      </c>
      <c r="G48" s="10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5.75" customHeight="1" x14ac:dyDescent="0.3">
      <c r="A49" s="9" t="s">
        <v>232</v>
      </c>
      <c r="G49" s="10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5.75" customHeight="1" x14ac:dyDescent="0.3">
      <c r="A50" s="9" t="s">
        <v>233</v>
      </c>
      <c r="G50" s="10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5.75" customHeight="1" x14ac:dyDescent="0.3">
      <c r="A51" s="9" t="s">
        <v>235</v>
      </c>
      <c r="G51" s="10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5.75" customHeight="1" x14ac:dyDescent="0.3">
      <c r="A52" s="9" t="s">
        <v>236</v>
      </c>
      <c r="G52" s="10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5.75" customHeight="1" x14ac:dyDescent="0.3">
      <c r="A53" s="9" t="s">
        <v>237</v>
      </c>
      <c r="G53" s="10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5.75" customHeight="1" x14ac:dyDescent="0.3">
      <c r="A54" s="9" t="s">
        <v>238</v>
      </c>
      <c r="G54" s="10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5.75" customHeight="1" x14ac:dyDescent="0.3">
      <c r="A55" s="9" t="s">
        <v>35</v>
      </c>
      <c r="D55" t="s">
        <v>234</v>
      </c>
      <c r="G55" s="10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5.75" customHeight="1" x14ac:dyDescent="0.3">
      <c r="A56" s="9"/>
      <c r="G56" s="1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5.75" customHeight="1" x14ac:dyDescent="0.3">
      <c r="A57" s="7" t="s">
        <v>36</v>
      </c>
      <c r="B57" s="8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5.75" customHeight="1" x14ac:dyDescent="0.3"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5.75" customHeight="1" x14ac:dyDescent="0.3">
      <c r="A59" s="9" t="s">
        <v>37</v>
      </c>
      <c r="G59" s="10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5.75" customHeight="1" x14ac:dyDescent="0.3">
      <c r="A60" s="9" t="s">
        <v>38</v>
      </c>
      <c r="G60" s="10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5.75" customHeight="1" x14ac:dyDescent="0.3">
      <c r="A61" s="9" t="s">
        <v>39</v>
      </c>
      <c r="G61" s="10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5.75" customHeight="1" x14ac:dyDescent="0.3">
      <c r="A62" s="9" t="s">
        <v>40</v>
      </c>
      <c r="G62" s="10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5.75" customHeight="1" x14ac:dyDescent="0.3">
      <c r="A63" s="9" t="s">
        <v>41</v>
      </c>
      <c r="G63" s="10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5.75" customHeight="1" x14ac:dyDescent="0.3">
      <c r="A64" s="9" t="s">
        <v>42</v>
      </c>
      <c r="G64" s="10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5.75" customHeight="1" x14ac:dyDescent="0.3">
      <c r="A65" s="9" t="s">
        <v>43</v>
      </c>
      <c r="G65" s="10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5.75" customHeight="1" x14ac:dyDescent="0.3">
      <c r="A66" s="9" t="s">
        <v>44</v>
      </c>
      <c r="G66" s="10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5.75" customHeight="1" x14ac:dyDescent="0.3">
      <c r="A67" s="9" t="s">
        <v>45</v>
      </c>
      <c r="G67" s="10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5.75" customHeight="1" x14ac:dyDescent="0.3">
      <c r="A68" s="9"/>
      <c r="G68" s="1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5.75" customHeight="1" x14ac:dyDescent="0.3">
      <c r="A69" s="7" t="s">
        <v>46</v>
      </c>
      <c r="B69" s="8"/>
      <c r="C69" s="8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5.75" customHeight="1" x14ac:dyDescent="0.3"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5.75" customHeight="1" x14ac:dyDescent="0.3">
      <c r="A71" s="9" t="s">
        <v>47</v>
      </c>
      <c r="G71" s="10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5.75" customHeight="1" x14ac:dyDescent="0.3">
      <c r="A72" s="9" t="s">
        <v>48</v>
      </c>
      <c r="G72" s="10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5.75" customHeight="1" x14ac:dyDescent="0.3">
      <c r="A73" s="9" t="s">
        <v>49</v>
      </c>
      <c r="G73" s="10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5.75" customHeight="1" x14ac:dyDescent="0.3">
      <c r="A74" s="9" t="s">
        <v>50</v>
      </c>
      <c r="G74" s="10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5.75" customHeight="1" x14ac:dyDescent="0.3">
      <c r="A75" s="9" t="s">
        <v>51</v>
      </c>
      <c r="G75" s="10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5.75" customHeight="1" x14ac:dyDescent="0.3">
      <c r="A76" s="9" t="s">
        <v>52</v>
      </c>
      <c r="G76" s="10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5.75" customHeight="1" x14ac:dyDescent="0.3">
      <c r="A77" s="9" t="s">
        <v>53</v>
      </c>
      <c r="G77" s="10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5.75" customHeight="1" x14ac:dyDescent="0.3">
      <c r="A78" s="9" t="s">
        <v>54</v>
      </c>
      <c r="G78" s="10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5.75" customHeight="1" x14ac:dyDescent="0.3">
      <c r="A79" s="9" t="s">
        <v>55</v>
      </c>
      <c r="G79" s="10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5.75" customHeight="1" x14ac:dyDescent="0.3">
      <c r="A80" s="9"/>
      <c r="G80" s="1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5.75" customHeight="1" x14ac:dyDescent="0.3">
      <c r="A81" s="7" t="s">
        <v>56</v>
      </c>
      <c r="B81" s="8"/>
      <c r="C81" s="8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5.75" customHeight="1" x14ac:dyDescent="0.3"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5.75" customHeight="1" x14ac:dyDescent="0.3">
      <c r="A83" s="68" t="s">
        <v>258</v>
      </c>
      <c r="G83" s="10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66"/>
      <c r="T83" s="66"/>
      <c r="U83" s="66"/>
      <c r="V83" s="66"/>
      <c r="W83" s="66"/>
    </row>
    <row r="84" spans="1:23" ht="15.75" customHeight="1" x14ac:dyDescent="0.3">
      <c r="A84" s="68" t="s">
        <v>259</v>
      </c>
      <c r="G84" s="10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66"/>
      <c r="T84" s="66"/>
      <c r="U84" s="66"/>
      <c r="V84" s="66"/>
      <c r="W84" s="66"/>
    </row>
    <row r="85" spans="1:23" ht="15.75" customHeight="1" x14ac:dyDescent="0.3">
      <c r="A85" s="70" t="s">
        <v>260</v>
      </c>
      <c r="G85" s="10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66"/>
      <c r="V85" s="66"/>
      <c r="W85" s="66"/>
    </row>
    <row r="86" spans="1:23" ht="15.75" customHeight="1" x14ac:dyDescent="0.3">
      <c r="A86" s="67" t="s">
        <v>261</v>
      </c>
      <c r="G86" s="10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6"/>
      <c r="U86" s="66"/>
      <c r="V86" s="66"/>
      <c r="W86" s="66"/>
    </row>
    <row r="87" spans="1:23" ht="15.75" customHeight="1" x14ac:dyDescent="0.3">
      <c r="A87" s="9" t="s">
        <v>57</v>
      </c>
      <c r="G87" s="10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5.75" customHeight="1" x14ac:dyDescent="0.3">
      <c r="A88" s="9" t="s">
        <v>58</v>
      </c>
      <c r="G88" s="10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5.75" customHeight="1" x14ac:dyDescent="0.3">
      <c r="A89" s="9" t="s">
        <v>59</v>
      </c>
      <c r="G89" s="10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5.75" customHeight="1" x14ac:dyDescent="0.3">
      <c r="A90" s="11" t="s">
        <v>60</v>
      </c>
      <c r="G90" s="10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5.75" customHeight="1" x14ac:dyDescent="0.3">
      <c r="A91" s="9" t="s">
        <v>61</v>
      </c>
      <c r="G91" s="10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5.75" customHeight="1" x14ac:dyDescent="0.3">
      <c r="A92" s="9" t="s">
        <v>62</v>
      </c>
      <c r="G92" s="10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5.75" customHeight="1" x14ac:dyDescent="0.3">
      <c r="A93" s="9" t="s">
        <v>63</v>
      </c>
      <c r="G93" s="10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5.75" customHeight="1" x14ac:dyDescent="0.3">
      <c r="A94" s="9" t="s">
        <v>64</v>
      </c>
      <c r="G94" s="10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5.75" customHeight="1" x14ac:dyDescent="0.3">
      <c r="A95" s="9" t="s">
        <v>65</v>
      </c>
      <c r="G95" s="10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5.75" customHeight="1" x14ac:dyDescent="0.3">
      <c r="A96" s="11" t="s">
        <v>66</v>
      </c>
      <c r="G96" s="10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5.75" customHeight="1" x14ac:dyDescent="0.3">
      <c r="A97" s="9" t="s">
        <v>67</v>
      </c>
      <c r="G97" s="10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5.75" customHeight="1" x14ac:dyDescent="0.3">
      <c r="A98" s="9" t="s">
        <v>68</v>
      </c>
      <c r="G98" s="10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5.75" customHeight="1" x14ac:dyDescent="0.3">
      <c r="A99" s="9" t="s">
        <v>69</v>
      </c>
      <c r="G99" s="10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5.75" customHeight="1" x14ac:dyDescent="0.3"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5.75" customHeight="1" x14ac:dyDescent="0.3">
      <c r="A101" s="7" t="s">
        <v>70</v>
      </c>
      <c r="B101" s="8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5.75" customHeight="1" x14ac:dyDescent="0.3"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5.75" customHeight="1" x14ac:dyDescent="0.3">
      <c r="A103" s="9" t="s">
        <v>71</v>
      </c>
      <c r="G103" s="10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5.75" customHeight="1" x14ac:dyDescent="0.3">
      <c r="A104" s="9" t="s">
        <v>72</v>
      </c>
      <c r="G104" s="10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5.75" customHeight="1" x14ac:dyDescent="0.3">
      <c r="A105" s="9" t="s">
        <v>73</v>
      </c>
      <c r="G105" s="10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5.75" customHeight="1" x14ac:dyDescent="0.3">
      <c r="A106" s="11" t="s">
        <v>74</v>
      </c>
      <c r="G106" s="10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5.75" customHeight="1" x14ac:dyDescent="0.3">
      <c r="A107" s="9" t="s">
        <v>75</v>
      </c>
      <c r="G107" s="10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5.75" customHeight="1" x14ac:dyDescent="0.3">
      <c r="A108" s="9" t="s">
        <v>76</v>
      </c>
      <c r="G108" s="10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5.75" customHeight="1" x14ac:dyDescent="0.3">
      <c r="A109" s="9" t="s">
        <v>77</v>
      </c>
      <c r="G109" s="10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5.75" customHeight="1" x14ac:dyDescent="0.3">
      <c r="A110" s="9" t="s">
        <v>78</v>
      </c>
      <c r="G110" s="10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5.75" customHeight="1" x14ac:dyDescent="0.3">
      <c r="A111" s="9" t="s">
        <v>79</v>
      </c>
      <c r="G111" s="10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5.75" customHeight="1" x14ac:dyDescent="0.3">
      <c r="A112" s="9" t="s">
        <v>80</v>
      </c>
      <c r="G112" s="10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5.75" customHeight="1" x14ac:dyDescent="0.3">
      <c r="A113" s="9" t="s">
        <v>81</v>
      </c>
      <c r="G113" s="10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5.75" customHeight="1" x14ac:dyDescent="0.3">
      <c r="A114" s="9" t="s">
        <v>82</v>
      </c>
      <c r="G114" s="10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5.75" customHeight="1" x14ac:dyDescent="0.3">
      <c r="A115" s="9" t="s">
        <v>83</v>
      </c>
      <c r="G115" s="10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5.75" customHeight="1" x14ac:dyDescent="0.3">
      <c r="A116" s="9" t="s">
        <v>84</v>
      </c>
      <c r="G116" s="10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5.75" customHeight="1" x14ac:dyDescent="0.3">
      <c r="A117" s="11" t="s">
        <v>85</v>
      </c>
      <c r="G117" s="10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5.75" customHeight="1" x14ac:dyDescent="0.3">
      <c r="A118" s="9" t="s">
        <v>86</v>
      </c>
      <c r="G118" s="10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5.75" customHeight="1" x14ac:dyDescent="0.3">
      <c r="A119" s="9" t="s">
        <v>87</v>
      </c>
      <c r="G119" s="10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5.75" customHeight="1" x14ac:dyDescent="0.3">
      <c r="A120" s="9" t="s">
        <v>88</v>
      </c>
      <c r="G120" s="10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5.75" customHeight="1" x14ac:dyDescent="0.3"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5.75" customHeight="1" x14ac:dyDescent="0.3">
      <c r="A122" s="13" t="s">
        <v>89</v>
      </c>
      <c r="B122" s="8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5.75" customHeight="1" x14ac:dyDescent="0.3"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5.75" customHeight="1" x14ac:dyDescent="0.3">
      <c r="A124" s="9" t="s">
        <v>90</v>
      </c>
      <c r="G124" s="10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5.75" customHeight="1" x14ac:dyDescent="0.3">
      <c r="A125" s="9" t="s">
        <v>91</v>
      </c>
      <c r="G125" s="10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5.75" customHeight="1" x14ac:dyDescent="0.3">
      <c r="A126" s="9" t="s">
        <v>93</v>
      </c>
      <c r="G126" s="10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5.75" customHeight="1" x14ac:dyDescent="0.3">
      <c r="A127" s="11" t="s">
        <v>240</v>
      </c>
      <c r="G127" s="10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5.75" customHeight="1" x14ac:dyDescent="0.3">
      <c r="A128" s="9" t="s">
        <v>92</v>
      </c>
      <c r="G128" s="10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s="70" customFormat="1" ht="15.75" customHeight="1" x14ac:dyDescent="0.3">
      <c r="A129" s="70" t="s">
        <v>241</v>
      </c>
      <c r="G129" s="71"/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</row>
    <row r="130" spans="1:23" ht="15.75" customHeight="1" x14ac:dyDescent="0.3">
      <c r="A130" s="68" t="s">
        <v>242</v>
      </c>
      <c r="G130" s="10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5.75" customHeight="1" x14ac:dyDescent="0.3">
      <c r="A131" s="68" t="s">
        <v>243</v>
      </c>
      <c r="G131" s="10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5.75" customHeight="1" x14ac:dyDescent="0.3">
      <c r="A132" s="68" t="s">
        <v>244</v>
      </c>
      <c r="G132" s="10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.75" customHeight="1" x14ac:dyDescent="0.3">
      <c r="A133" s="9" t="s">
        <v>94</v>
      </c>
      <c r="G133" s="10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.75" customHeight="1" x14ac:dyDescent="0.3">
      <c r="A134" s="9" t="s">
        <v>96</v>
      </c>
      <c r="G134" s="10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.75" customHeight="1" x14ac:dyDescent="0.3">
      <c r="A135" s="68" t="s">
        <v>245</v>
      </c>
      <c r="G135" s="10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.75" customHeight="1" x14ac:dyDescent="0.3">
      <c r="A136" s="68" t="s">
        <v>246</v>
      </c>
      <c r="G136" s="10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.75" customHeight="1" x14ac:dyDescent="0.3">
      <c r="A137" s="68" t="s">
        <v>247</v>
      </c>
      <c r="G137" s="10"/>
      <c r="I137" s="66"/>
      <c r="J137" s="66"/>
      <c r="K137" s="66"/>
      <c r="L137" s="66"/>
      <c r="M137" s="66"/>
      <c r="N137" s="66"/>
      <c r="O137" s="66"/>
      <c r="P137" s="66"/>
      <c r="Q137" s="66"/>
      <c r="R137" s="66"/>
      <c r="S137" s="66"/>
      <c r="T137" s="66"/>
      <c r="U137" s="66"/>
      <c r="V137" s="66"/>
      <c r="W137" s="66"/>
    </row>
    <row r="138" spans="1:23" ht="15.75" customHeight="1" x14ac:dyDescent="0.3">
      <c r="A138" s="68" t="s">
        <v>248</v>
      </c>
      <c r="G138" s="10"/>
      <c r="I138" s="66"/>
      <c r="J138" s="66"/>
      <c r="K138" s="66"/>
      <c r="L138" s="66"/>
      <c r="M138" s="66"/>
      <c r="N138" s="66"/>
      <c r="O138" s="66"/>
      <c r="P138" s="66"/>
      <c r="Q138" s="66"/>
      <c r="R138" s="66"/>
      <c r="S138" s="66"/>
      <c r="T138" s="66"/>
      <c r="U138" s="66"/>
      <c r="V138" s="66"/>
      <c r="W138" s="66"/>
    </row>
    <row r="139" spans="1:23" ht="15.75" customHeight="1" x14ac:dyDescent="0.3">
      <c r="A139" s="9" t="s">
        <v>97</v>
      </c>
      <c r="G139" s="10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.75" customHeight="1" x14ac:dyDescent="0.3">
      <c r="A140" s="9" t="s">
        <v>98</v>
      </c>
      <c r="G140" s="10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.75" customHeight="1" x14ac:dyDescent="0.3">
      <c r="A141" s="9" t="s">
        <v>99</v>
      </c>
      <c r="G141" s="10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.75" customHeight="1" x14ac:dyDescent="0.3">
      <c r="A142" s="68" t="s">
        <v>95</v>
      </c>
      <c r="G142" s="10"/>
      <c r="I142" s="66"/>
      <c r="J142" s="66"/>
      <c r="K142" s="66"/>
      <c r="L142" s="66"/>
      <c r="M142" s="66"/>
      <c r="N142" s="66"/>
      <c r="O142" s="66"/>
      <c r="P142" s="66"/>
      <c r="Q142" s="66"/>
      <c r="R142" s="66"/>
      <c r="S142" s="66"/>
      <c r="T142" s="66"/>
      <c r="U142" s="66"/>
      <c r="V142" s="66"/>
      <c r="W142" s="66"/>
    </row>
    <row r="143" spans="1:23" ht="15.75" customHeight="1" x14ac:dyDescent="0.3">
      <c r="A143" s="9" t="s">
        <v>100</v>
      </c>
      <c r="G143" s="10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.75" customHeight="1" x14ac:dyDescent="0.3"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.75" customHeight="1" x14ac:dyDescent="0.3">
      <c r="A145" s="13" t="s">
        <v>101</v>
      </c>
      <c r="B145" s="8"/>
      <c r="C145" s="8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.75" customHeight="1" x14ac:dyDescent="0.3">
      <c r="G146" s="1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.75" customHeight="1" x14ac:dyDescent="0.3">
      <c r="A147" s="9" t="s">
        <v>102</v>
      </c>
      <c r="G147" s="10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.75" customHeight="1" x14ac:dyDescent="0.3">
      <c r="A148" s="9" t="s">
        <v>103</v>
      </c>
      <c r="G148" s="10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.75" customHeight="1" x14ac:dyDescent="0.3">
      <c r="A149" s="9" t="s">
        <v>104</v>
      </c>
      <c r="G149" s="10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.75" customHeight="1" x14ac:dyDescent="0.3">
      <c r="A150" s="9" t="s">
        <v>105</v>
      </c>
      <c r="G150" s="10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.75" customHeight="1" x14ac:dyDescent="0.3">
      <c r="A151" s="9" t="s">
        <v>106</v>
      </c>
      <c r="G151" s="10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.75" customHeight="1" x14ac:dyDescent="0.3">
      <c r="A152" s="9" t="s">
        <v>107</v>
      </c>
      <c r="G152" s="10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.75" customHeight="1" x14ac:dyDescent="0.3">
      <c r="A153" s="9" t="s">
        <v>108</v>
      </c>
      <c r="G153" s="10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.75" customHeight="1" x14ac:dyDescent="0.3">
      <c r="A154" s="9" t="s">
        <v>109</v>
      </c>
      <c r="G154" s="10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.75" customHeight="1" x14ac:dyDescent="0.3">
      <c r="A155" s="11" t="s">
        <v>110</v>
      </c>
      <c r="G155" s="10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.75" customHeight="1" x14ac:dyDescent="0.3">
      <c r="A156" s="9" t="s">
        <v>111</v>
      </c>
      <c r="G156" s="10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.75" customHeight="1" x14ac:dyDescent="0.3">
      <c r="A157" s="9" t="s">
        <v>112</v>
      </c>
      <c r="G157" s="10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.75" customHeight="1" x14ac:dyDescent="0.3">
      <c r="A158" s="11" t="s">
        <v>113</v>
      </c>
      <c r="G158" s="10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.75" customHeight="1" x14ac:dyDescent="0.3">
      <c r="A159" s="11" t="s">
        <v>114</v>
      </c>
      <c r="G159" s="10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.75" customHeight="1" x14ac:dyDescent="0.3">
      <c r="A160" s="9" t="s">
        <v>115</v>
      </c>
      <c r="G160" s="10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.75" customHeight="1" x14ac:dyDescent="0.3">
      <c r="A161" s="9" t="s">
        <v>116</v>
      </c>
      <c r="G161" s="10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.75" customHeight="1" x14ac:dyDescent="0.3">
      <c r="A162" s="9" t="s">
        <v>117</v>
      </c>
      <c r="G162" s="10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.75" customHeight="1" x14ac:dyDescent="0.3">
      <c r="A163" s="9" t="s">
        <v>118</v>
      </c>
      <c r="G163" s="10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.75" customHeight="1" x14ac:dyDescent="0.3">
      <c r="A164" s="9" t="s">
        <v>119</v>
      </c>
      <c r="G164" s="10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.75" customHeight="1" x14ac:dyDescent="0.3">
      <c r="A165" s="9" t="s">
        <v>120</v>
      </c>
      <c r="G165" s="10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.75" customHeight="1" x14ac:dyDescent="0.3">
      <c r="A166" s="9" t="s">
        <v>121</v>
      </c>
      <c r="G166" s="10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.75" customHeight="1" x14ac:dyDescent="0.3">
      <c r="A167" s="9" t="s">
        <v>122</v>
      </c>
      <c r="G167" s="10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.75" customHeight="1" x14ac:dyDescent="0.3">
      <c r="A168" s="9" t="s">
        <v>123</v>
      </c>
      <c r="G168" s="10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.75" customHeight="1" x14ac:dyDescent="0.3"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.75" customHeight="1" x14ac:dyDescent="0.3">
      <c r="A170" s="13" t="s">
        <v>124</v>
      </c>
      <c r="B170" s="8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.75" customHeight="1" x14ac:dyDescent="0.3"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.75" customHeight="1" x14ac:dyDescent="0.3">
      <c r="A172" s="68" t="s">
        <v>263</v>
      </c>
      <c r="G172" s="10"/>
      <c r="I172" s="66"/>
      <c r="J172" s="66"/>
      <c r="K172" s="66"/>
      <c r="L172" s="66"/>
      <c r="M172" s="66"/>
      <c r="N172" s="66"/>
      <c r="O172" s="66"/>
      <c r="P172" s="66"/>
      <c r="Q172" s="66"/>
      <c r="R172" s="66"/>
      <c r="S172" s="66"/>
      <c r="T172" s="66"/>
      <c r="U172" s="66"/>
      <c r="V172" s="66"/>
      <c r="W172" s="66"/>
    </row>
    <row r="173" spans="1:23" ht="15.75" customHeight="1" x14ac:dyDescent="0.3">
      <c r="A173" s="68" t="s">
        <v>256</v>
      </c>
      <c r="G173" s="73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.75" customHeight="1" x14ac:dyDescent="0.3">
      <c r="A174" s="9" t="s">
        <v>125</v>
      </c>
      <c r="G174" s="10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.75" customHeight="1" x14ac:dyDescent="0.3">
      <c r="A175" s="9" t="s">
        <v>126</v>
      </c>
      <c r="G175" s="10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.75" customHeight="1" x14ac:dyDescent="0.3">
      <c r="A176" s="9" t="s">
        <v>127</v>
      </c>
      <c r="G176" s="10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.75" customHeight="1" x14ac:dyDescent="0.3">
      <c r="A177" s="9" t="s">
        <v>128</v>
      </c>
      <c r="G177" s="10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.75" customHeight="1" x14ac:dyDescent="0.3">
      <c r="A178" s="9" t="s">
        <v>129</v>
      </c>
      <c r="G178" s="10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.75" customHeight="1" x14ac:dyDescent="0.3">
      <c r="A179" s="68" t="s">
        <v>249</v>
      </c>
      <c r="G179" s="10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.75" customHeight="1" x14ac:dyDescent="0.3">
      <c r="A180" s="68" t="s">
        <v>250</v>
      </c>
      <c r="G180" s="10"/>
      <c r="I180" s="66"/>
      <c r="J180" s="66"/>
      <c r="K180" s="66"/>
      <c r="L180" s="66"/>
      <c r="M180" s="66"/>
      <c r="N180" s="66"/>
      <c r="O180" s="66"/>
      <c r="P180" s="66"/>
      <c r="Q180" s="66"/>
      <c r="R180" s="66"/>
      <c r="S180" s="66"/>
      <c r="T180" s="66"/>
      <c r="U180" s="66"/>
      <c r="V180" s="66"/>
      <c r="W180" s="66"/>
    </row>
    <row r="181" spans="1:23" ht="15.75" customHeight="1" x14ac:dyDescent="0.3">
      <c r="A181" s="68" t="s">
        <v>251</v>
      </c>
      <c r="G181" s="10"/>
      <c r="I181" s="66"/>
      <c r="J181" s="66"/>
      <c r="K181" s="66"/>
      <c r="L181" s="66"/>
      <c r="M181" s="66"/>
      <c r="N181" s="66"/>
      <c r="O181" s="66"/>
      <c r="P181" s="66"/>
      <c r="Q181" s="66"/>
      <c r="R181" s="66"/>
      <c r="S181" s="66"/>
      <c r="T181" s="66"/>
      <c r="U181" s="66"/>
      <c r="V181" s="66"/>
      <c r="W181" s="66"/>
    </row>
    <row r="182" spans="1:23" ht="15.75" customHeight="1" x14ac:dyDescent="0.3">
      <c r="A182" s="68" t="s">
        <v>252</v>
      </c>
      <c r="G182" s="10"/>
      <c r="I182" s="66"/>
      <c r="J182" s="66"/>
      <c r="K182" s="66"/>
      <c r="L182" s="66"/>
      <c r="M182" s="66"/>
      <c r="N182" s="66"/>
      <c r="O182" s="66"/>
      <c r="P182" s="66"/>
      <c r="Q182" s="66"/>
      <c r="R182" s="66"/>
      <c r="S182" s="66"/>
      <c r="T182" s="66"/>
      <c r="U182" s="66"/>
      <c r="V182" s="66"/>
      <c r="W182" s="66"/>
    </row>
    <row r="183" spans="1:23" ht="15.75" customHeight="1" x14ac:dyDescent="0.3">
      <c r="A183" s="68" t="s">
        <v>253</v>
      </c>
      <c r="G183" s="10"/>
      <c r="I183" s="66"/>
      <c r="J183" s="66"/>
      <c r="K183" s="66"/>
      <c r="L183" s="66"/>
      <c r="M183" s="66"/>
      <c r="N183" s="66"/>
      <c r="O183" s="66"/>
      <c r="P183" s="66"/>
      <c r="Q183" s="66"/>
      <c r="R183" s="66"/>
      <c r="S183" s="66"/>
      <c r="T183" s="66"/>
      <c r="U183" s="66"/>
      <c r="V183" s="66"/>
      <c r="W183" s="66"/>
    </row>
    <row r="184" spans="1:23" ht="15.75" customHeight="1" x14ac:dyDescent="0.3">
      <c r="A184" s="9" t="s">
        <v>130</v>
      </c>
      <c r="G184" s="10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.75" customHeight="1" x14ac:dyDescent="0.3">
      <c r="A185" s="68" t="s">
        <v>255</v>
      </c>
      <c r="G185" s="10"/>
      <c r="I185" s="66"/>
      <c r="J185" s="66"/>
      <c r="K185" s="66"/>
      <c r="L185" s="66"/>
      <c r="M185" s="66"/>
      <c r="N185" s="66"/>
      <c r="O185" s="66"/>
      <c r="P185" s="66"/>
      <c r="Q185" s="66"/>
      <c r="R185" s="66"/>
      <c r="S185" s="66"/>
      <c r="T185" s="66"/>
      <c r="U185" s="66"/>
      <c r="V185" s="66"/>
      <c r="W185" s="66"/>
    </row>
    <row r="186" spans="1:23" ht="15.75" customHeight="1" x14ac:dyDescent="0.3">
      <c r="A186" s="69" t="s">
        <v>262</v>
      </c>
      <c r="G186" s="10"/>
      <c r="I186" s="66"/>
      <c r="J186" s="66"/>
      <c r="K186" s="66"/>
      <c r="L186" s="66"/>
      <c r="M186" s="66"/>
      <c r="N186" s="66"/>
      <c r="O186" s="66"/>
      <c r="P186" s="66"/>
      <c r="Q186" s="66"/>
      <c r="R186" s="66"/>
      <c r="S186" s="66"/>
      <c r="T186" s="66"/>
      <c r="U186" s="66"/>
      <c r="V186" s="66"/>
      <c r="W186" s="66"/>
    </row>
    <row r="187" spans="1:23" ht="15.75" customHeight="1" x14ac:dyDescent="0.3">
      <c r="A187" s="68" t="s">
        <v>254</v>
      </c>
      <c r="G187" s="10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.75" customHeight="1" x14ac:dyDescent="0.3">
      <c r="A188" s="9" t="s">
        <v>131</v>
      </c>
      <c r="G188" s="10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.75" customHeight="1" x14ac:dyDescent="0.3">
      <c r="A189" s="9" t="s">
        <v>132</v>
      </c>
      <c r="G189" s="10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.75" customHeight="1" x14ac:dyDescent="0.3">
      <c r="A190" s="9" t="s">
        <v>133</v>
      </c>
      <c r="G190" s="10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.75" customHeight="1" x14ac:dyDescent="0.3">
      <c r="A191" s="9" t="s">
        <v>134</v>
      </c>
      <c r="G191" s="10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.75" customHeight="1" x14ac:dyDescent="0.3">
      <c r="A192" s="9" t="s">
        <v>135</v>
      </c>
      <c r="G192" s="10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.75" customHeight="1" x14ac:dyDescent="0.3">
      <c r="A193" s="11" t="s">
        <v>136</v>
      </c>
      <c r="G193" s="10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.75" customHeight="1" x14ac:dyDescent="0.3"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.75" customHeight="1" x14ac:dyDescent="0.3">
      <c r="A195" s="13" t="s">
        <v>137</v>
      </c>
      <c r="B195" s="8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.75" customHeight="1" x14ac:dyDescent="0.3"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.75" customHeight="1" x14ac:dyDescent="0.3">
      <c r="A197" s="9" t="s">
        <v>138</v>
      </c>
      <c r="G197" s="10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.75" customHeight="1" x14ac:dyDescent="0.3">
      <c r="A198" s="9" t="s">
        <v>139</v>
      </c>
      <c r="G198" s="10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.75" customHeight="1" x14ac:dyDescent="0.3">
      <c r="A199" s="9" t="s">
        <v>140</v>
      </c>
      <c r="G199" s="10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.75" customHeight="1" x14ac:dyDescent="0.3">
      <c r="A200" s="9" t="s">
        <v>141</v>
      </c>
      <c r="G200" s="10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.75" customHeight="1" x14ac:dyDescent="0.3">
      <c r="A201" s="14" t="s">
        <v>142</v>
      </c>
      <c r="G201" s="10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.75" customHeight="1" x14ac:dyDescent="0.3">
      <c r="A202" s="9" t="s">
        <v>143</v>
      </c>
      <c r="G202" s="10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.75" customHeight="1" x14ac:dyDescent="0.3">
      <c r="A203" s="9" t="s">
        <v>144</v>
      </c>
      <c r="G203" s="10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.75" customHeight="1" x14ac:dyDescent="0.3">
      <c r="A204" s="9" t="s">
        <v>145</v>
      </c>
      <c r="G204" s="10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.75" customHeight="1" x14ac:dyDescent="0.3">
      <c r="A205" s="9" t="s">
        <v>146</v>
      </c>
      <c r="G205" s="10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.75" customHeight="1" x14ac:dyDescent="0.3">
      <c r="A206" s="9" t="s">
        <v>147</v>
      </c>
      <c r="G206" s="10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.75" customHeight="1" x14ac:dyDescent="0.3">
      <c r="A207" s="9" t="s">
        <v>148</v>
      </c>
      <c r="G207" s="10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.75" customHeight="1" x14ac:dyDescent="0.3">
      <c r="A208" s="9" t="s">
        <v>149</v>
      </c>
      <c r="G208" s="10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.75" customHeight="1" x14ac:dyDescent="0.3">
      <c r="A209" s="9" t="s">
        <v>150</v>
      </c>
      <c r="G209" s="10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.75" customHeight="1" x14ac:dyDescent="0.3"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.75" customHeight="1" x14ac:dyDescent="0.3">
      <c r="A211" s="13" t="s">
        <v>151</v>
      </c>
      <c r="B211" s="8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.75" customHeight="1" x14ac:dyDescent="0.3"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.75" customHeight="1" x14ac:dyDescent="0.3">
      <c r="A213" s="9" t="s">
        <v>152</v>
      </c>
      <c r="G213" s="10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.75" customHeight="1" x14ac:dyDescent="0.3">
      <c r="A214" s="9" t="s">
        <v>153</v>
      </c>
      <c r="G214" s="10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.75" customHeight="1" x14ac:dyDescent="0.3">
      <c r="A215" s="9" t="s">
        <v>154</v>
      </c>
      <c r="G215" s="10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.75" customHeight="1" x14ac:dyDescent="0.3">
      <c r="A216" s="9" t="s">
        <v>155</v>
      </c>
      <c r="G216" s="10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.75" customHeight="1" x14ac:dyDescent="0.3">
      <c r="A217" s="9" t="s">
        <v>156</v>
      </c>
      <c r="G217" s="10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.75" customHeight="1" x14ac:dyDescent="0.3">
      <c r="A218" s="9" t="s">
        <v>157</v>
      </c>
      <c r="G218" s="10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.75" customHeight="1" x14ac:dyDescent="0.3">
      <c r="A219" s="9" t="s">
        <v>158</v>
      </c>
      <c r="G219" s="10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.75" customHeight="1" x14ac:dyDescent="0.3">
      <c r="A220" s="9" t="s">
        <v>159</v>
      </c>
      <c r="G220" s="10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.75" customHeight="1" x14ac:dyDescent="0.3">
      <c r="A221" s="9" t="s">
        <v>160</v>
      </c>
      <c r="G221" s="10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.75" customHeight="1" x14ac:dyDescent="0.3">
      <c r="A222" s="9" t="s">
        <v>161</v>
      </c>
      <c r="G222" s="10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.75" customHeight="1" x14ac:dyDescent="0.3">
      <c r="A223" s="9" t="s">
        <v>162</v>
      </c>
      <c r="G223" s="10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.75" customHeight="1" x14ac:dyDescent="0.3">
      <c r="A224" s="9" t="s">
        <v>163</v>
      </c>
      <c r="G224" s="10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.75" customHeight="1" x14ac:dyDescent="0.3"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.75" customHeight="1" x14ac:dyDescent="0.3">
      <c r="A226" s="13" t="s">
        <v>164</v>
      </c>
      <c r="B226" s="8"/>
      <c r="C226" s="8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.75" customHeight="1" x14ac:dyDescent="0.3">
      <c r="A227" s="15" t="s">
        <v>165</v>
      </c>
      <c r="B227" s="16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.75" customHeight="1" x14ac:dyDescent="0.3"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.75" customHeight="1" x14ac:dyDescent="0.3">
      <c r="A229" s="9" t="s">
        <v>166</v>
      </c>
      <c r="G229" s="10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.75" customHeight="1" x14ac:dyDescent="0.3">
      <c r="A230" s="9" t="s">
        <v>167</v>
      </c>
      <c r="G230" s="10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.75" customHeight="1" x14ac:dyDescent="0.3">
      <c r="A231" s="9" t="s">
        <v>168</v>
      </c>
      <c r="G231" s="10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.75" customHeight="1" x14ac:dyDescent="0.3">
      <c r="A232" s="9" t="s">
        <v>169</v>
      </c>
      <c r="G232" s="10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.75" customHeight="1" x14ac:dyDescent="0.3">
      <c r="A233" s="9" t="s">
        <v>170</v>
      </c>
      <c r="G233" s="10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.75" customHeight="1" x14ac:dyDescent="0.3">
      <c r="A234" s="9" t="s">
        <v>171</v>
      </c>
      <c r="G234" s="10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.75" customHeight="1" x14ac:dyDescent="0.3">
      <c r="A235" s="9" t="s">
        <v>172</v>
      </c>
      <c r="G235" s="10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.75" customHeight="1" x14ac:dyDescent="0.3">
      <c r="A236" s="9" t="s">
        <v>173</v>
      </c>
      <c r="G236" s="10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.75" customHeight="1" x14ac:dyDescent="0.3">
      <c r="A237" s="9" t="s">
        <v>174</v>
      </c>
      <c r="G237" s="10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.75" customHeight="1" x14ac:dyDescent="0.3"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.75" customHeight="1" x14ac:dyDescent="0.3">
      <c r="A239" s="15" t="s">
        <v>175</v>
      </c>
      <c r="B239" s="16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.75" customHeight="1" x14ac:dyDescent="0.3"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.75" customHeight="1" x14ac:dyDescent="0.3">
      <c r="A241" s="9" t="s">
        <v>176</v>
      </c>
      <c r="G241" s="10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.75" customHeight="1" x14ac:dyDescent="0.3">
      <c r="A242" s="9" t="s">
        <v>177</v>
      </c>
      <c r="G242" s="10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24.75" customHeight="1" x14ac:dyDescent="0.3">
      <c r="A243" s="79" t="s">
        <v>178</v>
      </c>
      <c r="B243" s="75"/>
      <c r="C243" s="75"/>
      <c r="D243" s="75"/>
      <c r="E243" s="75"/>
      <c r="F243" s="80"/>
      <c r="G243" s="10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.75" customHeight="1" x14ac:dyDescent="0.3">
      <c r="A244" s="9" t="s">
        <v>179</v>
      </c>
      <c r="G244" s="10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.75" customHeight="1" x14ac:dyDescent="0.3">
      <c r="A245" s="9" t="s">
        <v>180</v>
      </c>
      <c r="G245" s="10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.75" customHeight="1" x14ac:dyDescent="0.3">
      <c r="A246" s="9" t="s">
        <v>181</v>
      </c>
      <c r="G246" s="10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.75" customHeight="1" x14ac:dyDescent="0.3">
      <c r="A247" s="9" t="s">
        <v>182</v>
      </c>
      <c r="G247" s="10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.75" customHeight="1" x14ac:dyDescent="0.3">
      <c r="A248" s="9"/>
      <c r="G248" s="1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.75" customHeight="1" x14ac:dyDescent="0.3">
      <c r="A249" s="7" t="s">
        <v>183</v>
      </c>
      <c r="B249" s="8"/>
      <c r="C249" s="8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.75" customHeight="1" x14ac:dyDescent="0.3"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5.75" customHeight="1" x14ac:dyDescent="0.3">
      <c r="A251" s="9" t="s">
        <v>184</v>
      </c>
      <c r="G251" s="10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5.75" customHeight="1" x14ac:dyDescent="0.3">
      <c r="A252" s="9" t="s">
        <v>185</v>
      </c>
      <c r="G252" s="10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5.75" customHeight="1" x14ac:dyDescent="0.3">
      <c r="A253" s="9" t="s">
        <v>186</v>
      </c>
      <c r="G253" s="10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5.75" customHeight="1" x14ac:dyDescent="0.3">
      <c r="A254" s="9" t="s">
        <v>187</v>
      </c>
      <c r="G254" s="10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5.75" customHeight="1" x14ac:dyDescent="0.3">
      <c r="A255" s="9" t="s">
        <v>188</v>
      </c>
      <c r="G255" s="10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5.75" customHeight="1" x14ac:dyDescent="0.3">
      <c r="A256" s="9" t="s">
        <v>189</v>
      </c>
      <c r="G256" s="10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5.75" customHeight="1" x14ac:dyDescent="0.3">
      <c r="A257" s="9" t="s">
        <v>190</v>
      </c>
      <c r="G257" s="10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5.75" customHeight="1" x14ac:dyDescent="0.3">
      <c r="A258" s="9" t="s">
        <v>191</v>
      </c>
      <c r="G258" s="10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5.75" customHeight="1" x14ac:dyDescent="0.3">
      <c r="A259" s="9" t="s">
        <v>192</v>
      </c>
      <c r="G259" s="10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5.75" customHeight="1" x14ac:dyDescent="0.3">
      <c r="A260" s="9" t="s">
        <v>193</v>
      </c>
      <c r="G260" s="10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5.75" customHeight="1" x14ac:dyDescent="0.3">
      <c r="A261" s="9" t="s">
        <v>194</v>
      </c>
      <c r="G261" s="10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5.75" customHeight="1" x14ac:dyDescent="0.3">
      <c r="A262" s="9" t="s">
        <v>195</v>
      </c>
      <c r="G262" s="10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5.75" customHeight="1" x14ac:dyDescent="0.3">
      <c r="A263" s="68" t="s">
        <v>257</v>
      </c>
      <c r="G263" s="10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5.75" customHeight="1" x14ac:dyDescent="0.3"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5.75" customHeight="1" x14ac:dyDescent="0.3"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5.75" customHeight="1" x14ac:dyDescent="0.3"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5.75" customHeight="1" x14ac:dyDescent="0.3"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5.75" customHeight="1" x14ac:dyDescent="0.3"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5.75" customHeight="1" x14ac:dyDescent="0.3"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5.75" customHeight="1" x14ac:dyDescent="0.3"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5.75" customHeight="1" x14ac:dyDescent="0.3"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5.75" customHeight="1" x14ac:dyDescent="0.3"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5.75" customHeight="1" x14ac:dyDescent="0.3"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5.75" customHeight="1" x14ac:dyDescent="0.3"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5.75" customHeight="1" x14ac:dyDescent="0.3"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5.75" customHeight="1" x14ac:dyDescent="0.3"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9:23" ht="15.75" customHeight="1" x14ac:dyDescent="0.3"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9:23" ht="15.75" customHeight="1" x14ac:dyDescent="0.3"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9:23" ht="15.75" customHeight="1" x14ac:dyDescent="0.3"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9:23" ht="15.75" customHeight="1" x14ac:dyDescent="0.3"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9:23" ht="15.75" customHeight="1" x14ac:dyDescent="0.3"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9:23" ht="15.75" customHeight="1" x14ac:dyDescent="0.3"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9:23" ht="15.75" customHeight="1" x14ac:dyDescent="0.3"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9:23" ht="15.75" customHeight="1" x14ac:dyDescent="0.3"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9:23" ht="15.75" customHeight="1" x14ac:dyDescent="0.3"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9:23" ht="15.75" customHeight="1" x14ac:dyDescent="0.3"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9:23" ht="15.75" customHeight="1" x14ac:dyDescent="0.3"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9:23" ht="15.75" customHeight="1" x14ac:dyDescent="0.3"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9:23" ht="15.75" customHeight="1" x14ac:dyDescent="0.3"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9:23" ht="15.75" customHeight="1" x14ac:dyDescent="0.3"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9:23" ht="15.75" customHeight="1" x14ac:dyDescent="0.3"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9:23" ht="15.75" customHeight="1" x14ac:dyDescent="0.3"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9:23" ht="15.75" customHeight="1" x14ac:dyDescent="0.3"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9:23" ht="15.75" customHeight="1" x14ac:dyDescent="0.3"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9:23" ht="15.75" customHeight="1" x14ac:dyDescent="0.3"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9:23" ht="15.75" customHeight="1" x14ac:dyDescent="0.3"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9:23" ht="15.75" customHeight="1" x14ac:dyDescent="0.3"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9:23" ht="15.75" customHeight="1" x14ac:dyDescent="0.3"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9:23" ht="15.75" customHeight="1" x14ac:dyDescent="0.3"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9:23" ht="15.75" customHeight="1" x14ac:dyDescent="0.3"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9:23" ht="15.75" customHeight="1" x14ac:dyDescent="0.3"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9:23" ht="15.75" customHeight="1" x14ac:dyDescent="0.3"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9:23" ht="15.75" customHeight="1" x14ac:dyDescent="0.3"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9:23" ht="15.75" customHeight="1" x14ac:dyDescent="0.3"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9:23" ht="15.75" customHeight="1" x14ac:dyDescent="0.3"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9:23" ht="15.75" customHeight="1" x14ac:dyDescent="0.3"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9:23" ht="15.75" customHeight="1" x14ac:dyDescent="0.3"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9:23" ht="15.75" customHeight="1" x14ac:dyDescent="0.3"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9:23" ht="15.75" customHeight="1" x14ac:dyDescent="0.3"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9:23" ht="15.75" customHeight="1" x14ac:dyDescent="0.3"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9:23" ht="15.75" customHeight="1" x14ac:dyDescent="0.3"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9:23" ht="15.75" customHeight="1" x14ac:dyDescent="0.3"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9:23" ht="15.75" customHeight="1" x14ac:dyDescent="0.3"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9:23" ht="15.75" customHeight="1" x14ac:dyDescent="0.3"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9:23" ht="15.75" customHeight="1" x14ac:dyDescent="0.3"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9:23" ht="15.75" customHeight="1" x14ac:dyDescent="0.3"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9:23" ht="15.75" customHeight="1" x14ac:dyDescent="0.3"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9:23" ht="15.75" customHeight="1" x14ac:dyDescent="0.3"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9:23" ht="15.75" customHeight="1" x14ac:dyDescent="0.3"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9:23" ht="15.75" customHeight="1" x14ac:dyDescent="0.3"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9:23" ht="15.75" customHeight="1" x14ac:dyDescent="0.3"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9:23" ht="15.75" customHeight="1" x14ac:dyDescent="0.3"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9:23" ht="15.75" customHeight="1" x14ac:dyDescent="0.3"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9:23" ht="15.75" customHeight="1" x14ac:dyDescent="0.3"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9:23" ht="15.75" customHeight="1" x14ac:dyDescent="0.3"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9:23" ht="15.75" customHeight="1" x14ac:dyDescent="0.3"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9:23" ht="15.75" customHeight="1" x14ac:dyDescent="0.3"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9:23" ht="15.75" customHeight="1" x14ac:dyDescent="0.3"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9:23" ht="15.75" customHeight="1" x14ac:dyDescent="0.3"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9:23" ht="15.75" customHeight="1" x14ac:dyDescent="0.3"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9:23" ht="15.75" customHeight="1" x14ac:dyDescent="0.3"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9:23" ht="15.75" customHeight="1" x14ac:dyDescent="0.3"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9:23" ht="15.75" customHeight="1" x14ac:dyDescent="0.3"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9:23" ht="15.75" customHeight="1" x14ac:dyDescent="0.3"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9:23" ht="15.75" customHeight="1" x14ac:dyDescent="0.3"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9:23" ht="15.75" customHeight="1" x14ac:dyDescent="0.3"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9:23" ht="15.75" customHeight="1" x14ac:dyDescent="0.3"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9:23" ht="15.75" customHeight="1" x14ac:dyDescent="0.3"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9:23" ht="15.75" customHeight="1" x14ac:dyDescent="0.3"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9:23" ht="15.75" customHeight="1" x14ac:dyDescent="0.3"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9:23" ht="15.75" customHeight="1" x14ac:dyDescent="0.3"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9:23" ht="15.75" customHeight="1" x14ac:dyDescent="0.3"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9:23" ht="15.75" customHeight="1" x14ac:dyDescent="0.3"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9:23" ht="15.75" customHeight="1" x14ac:dyDescent="0.3"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9:23" ht="15.75" customHeight="1" x14ac:dyDescent="0.3"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9:23" ht="15.75" customHeight="1" x14ac:dyDescent="0.3"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9:23" ht="15.75" customHeight="1" x14ac:dyDescent="0.3"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9:23" ht="15.75" customHeight="1" x14ac:dyDescent="0.3"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9:23" ht="15.75" customHeight="1" x14ac:dyDescent="0.3"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9:23" ht="15.75" customHeight="1" x14ac:dyDescent="0.3"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9:23" ht="15.75" customHeight="1" x14ac:dyDescent="0.3"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9:23" ht="15.75" customHeight="1" x14ac:dyDescent="0.3"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9:23" ht="15.75" customHeight="1" x14ac:dyDescent="0.3"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9:23" ht="15.75" customHeight="1" x14ac:dyDescent="0.3"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9:23" ht="15.75" customHeight="1" x14ac:dyDescent="0.3"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9:23" ht="15.75" customHeight="1" x14ac:dyDescent="0.3"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9:23" ht="15.75" customHeight="1" x14ac:dyDescent="0.3"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9:23" ht="15.75" customHeight="1" x14ac:dyDescent="0.3"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9:23" ht="15.75" customHeight="1" x14ac:dyDescent="0.3"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9:23" ht="15.75" customHeight="1" x14ac:dyDescent="0.3"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9:23" ht="15.75" customHeight="1" x14ac:dyDescent="0.3"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9:23" ht="15.75" customHeight="1" x14ac:dyDescent="0.3"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9:23" ht="15.75" customHeight="1" x14ac:dyDescent="0.3"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9:23" ht="15.75" customHeight="1" x14ac:dyDescent="0.3"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9:23" ht="15.75" customHeight="1" x14ac:dyDescent="0.3"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9:23" ht="15.75" customHeight="1" x14ac:dyDescent="0.3"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9:23" ht="15.75" customHeight="1" x14ac:dyDescent="0.3"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9:23" ht="15.75" customHeight="1" x14ac:dyDescent="0.3"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9:23" ht="15.75" customHeight="1" x14ac:dyDescent="0.3"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9:23" ht="15.75" customHeight="1" x14ac:dyDescent="0.3"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9:23" ht="15.75" customHeight="1" x14ac:dyDescent="0.3"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9:23" ht="15.75" customHeight="1" x14ac:dyDescent="0.3"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9:23" ht="15.75" customHeight="1" x14ac:dyDescent="0.3"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9:23" ht="15.75" customHeight="1" x14ac:dyDescent="0.3"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9:23" ht="15.75" customHeight="1" x14ac:dyDescent="0.3"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9:23" ht="15.75" customHeight="1" x14ac:dyDescent="0.3"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9:23" ht="15.75" customHeight="1" x14ac:dyDescent="0.3"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9:23" ht="15.75" customHeight="1" x14ac:dyDescent="0.3"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9:23" ht="15.75" customHeight="1" x14ac:dyDescent="0.3"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9:23" ht="15.75" customHeight="1" x14ac:dyDescent="0.3"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9:23" ht="15.75" customHeight="1" x14ac:dyDescent="0.3"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9:23" ht="15.75" customHeight="1" x14ac:dyDescent="0.3"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9:23" ht="15.75" customHeight="1" x14ac:dyDescent="0.3"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9:23" ht="15.75" customHeight="1" x14ac:dyDescent="0.3"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9:23" ht="15.75" customHeight="1" x14ac:dyDescent="0.3"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9:23" ht="15.75" customHeight="1" x14ac:dyDescent="0.3"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9:23" ht="15.75" customHeight="1" x14ac:dyDescent="0.3"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9:23" ht="15.75" customHeight="1" x14ac:dyDescent="0.3"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9:23" ht="15.75" customHeight="1" x14ac:dyDescent="0.3"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9:23" ht="15.75" customHeight="1" x14ac:dyDescent="0.3"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9:23" ht="15.75" customHeight="1" x14ac:dyDescent="0.3"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9:23" ht="15.75" customHeight="1" x14ac:dyDescent="0.3"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9:23" ht="15.75" customHeight="1" x14ac:dyDescent="0.3"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9:23" ht="15.75" customHeight="1" x14ac:dyDescent="0.3"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9:23" ht="15.75" customHeight="1" x14ac:dyDescent="0.3"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9:23" ht="15.75" customHeight="1" x14ac:dyDescent="0.3"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9:23" ht="15.75" customHeight="1" x14ac:dyDescent="0.3"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9:23" ht="15.75" customHeight="1" x14ac:dyDescent="0.3"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9:23" ht="15.75" customHeight="1" x14ac:dyDescent="0.3"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9:23" ht="15.75" customHeight="1" x14ac:dyDescent="0.3"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9:23" ht="15.75" customHeight="1" x14ac:dyDescent="0.3"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9:23" ht="15.75" customHeight="1" x14ac:dyDescent="0.3"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9:23" ht="15.75" customHeight="1" x14ac:dyDescent="0.3"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9:23" ht="15.75" customHeight="1" x14ac:dyDescent="0.3"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9:23" ht="15.75" customHeight="1" x14ac:dyDescent="0.3"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9:23" ht="15.75" customHeight="1" x14ac:dyDescent="0.3"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9:23" ht="15.75" customHeight="1" x14ac:dyDescent="0.3"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9:23" ht="15.75" customHeight="1" x14ac:dyDescent="0.3"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9:23" ht="15.75" customHeight="1" x14ac:dyDescent="0.3"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9:23" ht="15.75" customHeight="1" x14ac:dyDescent="0.3"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9:23" ht="15.75" customHeight="1" x14ac:dyDescent="0.3"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9:23" ht="15.75" customHeight="1" x14ac:dyDescent="0.3"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9:23" ht="15.75" customHeight="1" x14ac:dyDescent="0.3"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9:23" ht="15.75" customHeight="1" x14ac:dyDescent="0.3"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9:23" ht="15.75" customHeight="1" x14ac:dyDescent="0.3"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9:23" ht="15.75" customHeight="1" x14ac:dyDescent="0.3"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9:23" ht="15.75" customHeight="1" x14ac:dyDescent="0.3"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9:23" ht="15.75" customHeight="1" x14ac:dyDescent="0.3"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9:23" ht="15.75" customHeight="1" x14ac:dyDescent="0.3"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9:23" ht="15.75" customHeight="1" x14ac:dyDescent="0.3"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9:23" ht="15.75" customHeight="1" x14ac:dyDescent="0.3"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9:23" ht="15.75" customHeight="1" x14ac:dyDescent="0.3"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9:23" ht="15.75" customHeight="1" x14ac:dyDescent="0.3"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9:23" ht="15.75" customHeight="1" x14ac:dyDescent="0.3"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9:23" ht="15.75" customHeight="1" x14ac:dyDescent="0.3"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9:23" ht="15.75" customHeight="1" x14ac:dyDescent="0.3"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9:23" ht="15.75" customHeight="1" x14ac:dyDescent="0.3"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9:23" ht="15.75" customHeight="1" x14ac:dyDescent="0.3"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9:23" ht="15.75" customHeight="1" x14ac:dyDescent="0.3"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9:23" ht="15.75" customHeight="1" x14ac:dyDescent="0.3"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9:23" ht="15.75" customHeight="1" x14ac:dyDescent="0.3"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9:23" ht="15.75" customHeight="1" x14ac:dyDescent="0.3"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9:23" ht="15.75" customHeight="1" x14ac:dyDescent="0.3"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9:23" ht="15.75" customHeight="1" x14ac:dyDescent="0.3"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9:23" ht="15.75" customHeight="1" x14ac:dyDescent="0.3"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9:23" ht="15.75" customHeight="1" x14ac:dyDescent="0.3"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9:23" ht="15.75" customHeight="1" x14ac:dyDescent="0.3"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9:23" ht="15.75" customHeight="1" x14ac:dyDescent="0.3"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9:23" ht="15.75" customHeight="1" x14ac:dyDescent="0.3"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9:23" ht="15.75" customHeight="1" x14ac:dyDescent="0.3"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9:23" ht="15.75" customHeight="1" x14ac:dyDescent="0.3"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9:23" ht="15.75" customHeight="1" x14ac:dyDescent="0.3"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9:23" ht="15.75" customHeight="1" x14ac:dyDescent="0.3"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9:23" ht="15.75" customHeight="1" x14ac:dyDescent="0.3"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9:23" ht="15.75" customHeight="1" x14ac:dyDescent="0.3"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9:23" ht="15.75" customHeight="1" x14ac:dyDescent="0.3"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9:23" ht="15.75" customHeight="1" x14ac:dyDescent="0.3"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9:23" ht="15.75" customHeight="1" x14ac:dyDescent="0.3"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9:23" ht="15.75" customHeight="1" x14ac:dyDescent="0.3"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9:23" ht="15.75" customHeight="1" x14ac:dyDescent="0.3"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9:23" ht="15.75" customHeight="1" x14ac:dyDescent="0.3"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9:23" ht="15.75" customHeight="1" x14ac:dyDescent="0.3"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9:23" ht="15.75" customHeight="1" x14ac:dyDescent="0.3"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9:23" ht="15.75" customHeight="1" x14ac:dyDescent="0.3"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9:23" ht="15.75" customHeight="1" x14ac:dyDescent="0.3"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9:23" ht="15.75" customHeight="1" x14ac:dyDescent="0.3"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9:23" ht="15.75" customHeight="1" x14ac:dyDescent="0.3"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9:23" ht="15.75" customHeight="1" x14ac:dyDescent="0.3"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9:23" ht="15.75" customHeight="1" x14ac:dyDescent="0.3"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9:23" ht="15.75" customHeight="1" x14ac:dyDescent="0.3"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9:23" ht="15.75" customHeight="1" x14ac:dyDescent="0.3"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9:23" ht="15.75" customHeight="1" x14ac:dyDescent="0.3"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9:23" ht="15.75" customHeight="1" x14ac:dyDescent="0.3"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9:23" ht="15.75" customHeight="1" x14ac:dyDescent="0.3"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9:23" ht="15.75" customHeight="1" x14ac:dyDescent="0.3"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9:23" ht="15.75" customHeight="1" x14ac:dyDescent="0.3"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9:23" ht="15.75" customHeight="1" x14ac:dyDescent="0.3"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9:23" ht="15.75" customHeight="1" x14ac:dyDescent="0.3"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9:23" ht="15.75" customHeight="1" x14ac:dyDescent="0.3"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9:23" ht="15.75" customHeight="1" x14ac:dyDescent="0.3"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9:23" ht="15.75" customHeight="1" x14ac:dyDescent="0.3"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9:23" ht="15.75" customHeight="1" x14ac:dyDescent="0.3"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9:23" ht="15.75" customHeight="1" x14ac:dyDescent="0.3"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9:23" ht="15.75" customHeight="1" x14ac:dyDescent="0.3"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9:23" ht="15.75" customHeight="1" x14ac:dyDescent="0.3"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9:23" ht="15.75" customHeight="1" x14ac:dyDescent="0.3"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9:23" ht="15.75" customHeight="1" x14ac:dyDescent="0.3"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9:23" ht="15.75" customHeight="1" x14ac:dyDescent="0.3"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9:23" ht="15.75" customHeight="1" x14ac:dyDescent="0.3"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9:23" ht="15.75" customHeight="1" x14ac:dyDescent="0.3"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9:23" ht="15.75" customHeight="1" x14ac:dyDescent="0.3"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9:23" ht="15.75" customHeight="1" x14ac:dyDescent="0.3"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9:23" ht="15.75" customHeight="1" x14ac:dyDescent="0.3"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9:23" ht="15.75" customHeight="1" x14ac:dyDescent="0.3"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9:23" ht="15.75" customHeight="1" x14ac:dyDescent="0.3"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9:23" ht="15.75" customHeight="1" x14ac:dyDescent="0.3"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9:23" ht="15.75" customHeight="1" x14ac:dyDescent="0.3"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9:23" ht="15.75" customHeight="1" x14ac:dyDescent="0.3"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9:23" ht="15.75" customHeight="1" x14ac:dyDescent="0.3"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9:23" ht="15.75" customHeight="1" x14ac:dyDescent="0.3"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9:23" ht="15.75" customHeight="1" x14ac:dyDescent="0.3"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9:23" ht="15.75" customHeight="1" x14ac:dyDescent="0.3"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9:23" ht="15.75" customHeight="1" x14ac:dyDescent="0.3"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9:23" ht="15.75" customHeight="1" x14ac:dyDescent="0.3"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9:23" ht="15.75" customHeight="1" x14ac:dyDescent="0.3"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9:23" ht="15.75" customHeight="1" x14ac:dyDescent="0.3"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9:23" ht="15.75" customHeight="1" x14ac:dyDescent="0.3"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9:23" ht="15.75" customHeight="1" x14ac:dyDescent="0.3"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9:23" ht="15.75" customHeight="1" x14ac:dyDescent="0.3"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9:23" ht="15.75" customHeight="1" x14ac:dyDescent="0.3"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9:23" ht="15.75" customHeight="1" x14ac:dyDescent="0.3"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9:23" ht="15.75" customHeight="1" x14ac:dyDescent="0.3"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9:23" ht="15.75" customHeight="1" x14ac:dyDescent="0.3"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9:23" ht="15.75" customHeight="1" x14ac:dyDescent="0.3"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9:23" ht="15.75" customHeight="1" x14ac:dyDescent="0.3"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9:23" ht="15.75" customHeight="1" x14ac:dyDescent="0.3"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9:23" ht="15.75" customHeight="1" x14ac:dyDescent="0.3"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9:23" ht="15.75" customHeight="1" x14ac:dyDescent="0.3"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9:23" ht="15.75" customHeight="1" x14ac:dyDescent="0.3"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9:23" ht="15.75" customHeight="1" x14ac:dyDescent="0.3"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9:23" ht="15.75" customHeight="1" x14ac:dyDescent="0.3"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9:23" ht="15.75" customHeight="1" x14ac:dyDescent="0.3"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9:23" ht="15.75" customHeight="1" x14ac:dyDescent="0.3"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9:23" ht="15.75" customHeight="1" x14ac:dyDescent="0.3"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9:23" ht="15.75" customHeight="1" x14ac:dyDescent="0.3"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9:23" ht="15.75" customHeight="1" x14ac:dyDescent="0.3"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9:23" ht="15.75" customHeight="1" x14ac:dyDescent="0.3"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9:23" ht="15.75" customHeight="1" x14ac:dyDescent="0.3"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9:23" ht="15.75" customHeight="1" x14ac:dyDescent="0.3"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9:23" ht="15.75" customHeight="1" x14ac:dyDescent="0.3"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9:23" ht="15.75" customHeight="1" x14ac:dyDescent="0.3"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9:23" ht="15.75" customHeight="1" x14ac:dyDescent="0.3"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9:23" ht="15.75" customHeight="1" x14ac:dyDescent="0.3"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9:23" ht="15.75" customHeight="1" x14ac:dyDescent="0.3"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9:23" ht="15.75" customHeight="1" x14ac:dyDescent="0.3"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9:23" ht="15.75" customHeight="1" x14ac:dyDescent="0.3"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9:23" ht="15.75" customHeight="1" x14ac:dyDescent="0.3"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9:23" ht="15.75" customHeight="1" x14ac:dyDescent="0.3"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9:23" ht="15.75" customHeight="1" x14ac:dyDescent="0.3"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9:23" ht="15.75" customHeight="1" x14ac:dyDescent="0.3"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9:23" ht="15.75" customHeight="1" x14ac:dyDescent="0.3"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9:23" ht="15.75" customHeight="1" x14ac:dyDescent="0.3"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9:23" ht="15.75" customHeight="1" x14ac:dyDescent="0.3"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9:23" ht="15.75" customHeight="1" x14ac:dyDescent="0.3"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9:23" ht="15.75" customHeight="1" x14ac:dyDescent="0.3"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9:23" ht="15.75" customHeight="1" x14ac:dyDescent="0.3"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9:23" ht="15.75" customHeight="1" x14ac:dyDescent="0.3"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9:23" ht="15.75" customHeight="1" x14ac:dyDescent="0.3"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9:23" ht="15.75" customHeight="1" x14ac:dyDescent="0.3"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9:23" ht="15.75" customHeight="1" x14ac:dyDescent="0.3"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9:23" ht="15.75" customHeight="1" x14ac:dyDescent="0.3"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9:23" ht="15.75" customHeight="1" x14ac:dyDescent="0.3"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9:23" ht="15.75" customHeight="1" x14ac:dyDescent="0.3"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9:23" ht="15.75" customHeight="1" x14ac:dyDescent="0.3"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9:23" ht="15.75" customHeight="1" x14ac:dyDescent="0.3"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9:23" ht="15.75" customHeight="1" x14ac:dyDescent="0.3"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9:23" ht="15.75" customHeight="1" x14ac:dyDescent="0.3"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9:23" ht="15.75" customHeight="1" x14ac:dyDescent="0.3"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9:23" ht="15.75" customHeight="1" x14ac:dyDescent="0.3"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9:23" ht="15.75" customHeight="1" x14ac:dyDescent="0.3"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9:23" ht="15.75" customHeight="1" x14ac:dyDescent="0.3"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9:23" ht="15.75" customHeight="1" x14ac:dyDescent="0.3"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9:23" ht="15.75" customHeight="1" x14ac:dyDescent="0.3"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9:23" ht="15.75" customHeight="1" x14ac:dyDescent="0.3"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9:23" ht="15.75" customHeight="1" x14ac:dyDescent="0.3"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9:23" ht="15.75" customHeight="1" x14ac:dyDescent="0.3"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9:23" ht="15.75" customHeight="1" x14ac:dyDescent="0.3"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9:23" ht="15.75" customHeight="1" x14ac:dyDescent="0.3"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9:23" ht="15.75" customHeight="1" x14ac:dyDescent="0.3"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9:23" ht="15.75" customHeight="1" x14ac:dyDescent="0.3"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9:23" ht="15.75" customHeight="1" x14ac:dyDescent="0.3"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9:23" ht="15.75" customHeight="1" x14ac:dyDescent="0.3"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9:23" ht="15.75" customHeight="1" x14ac:dyDescent="0.3"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9:23" ht="15.75" customHeight="1" x14ac:dyDescent="0.3"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9:23" ht="15.75" customHeight="1" x14ac:dyDescent="0.3"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9:23" ht="15.75" customHeight="1" x14ac:dyDescent="0.3"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9:23" ht="15.75" customHeight="1" x14ac:dyDescent="0.3"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9:23" ht="15.75" customHeight="1" x14ac:dyDescent="0.3"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9:23" ht="15.75" customHeight="1" x14ac:dyDescent="0.3"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9:23" ht="15.75" customHeight="1" x14ac:dyDescent="0.3"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9:23" ht="15.75" customHeight="1" x14ac:dyDescent="0.3"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9:23" ht="15.75" customHeight="1" x14ac:dyDescent="0.3"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9:23" ht="15.75" customHeight="1" x14ac:dyDescent="0.3"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9:23" ht="15.75" customHeight="1" x14ac:dyDescent="0.3"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9:23" ht="15.75" customHeight="1" x14ac:dyDescent="0.3"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9:23" ht="15.75" customHeight="1" x14ac:dyDescent="0.3"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9:23" ht="15.75" customHeight="1" x14ac:dyDescent="0.3"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9:23" ht="15.75" customHeight="1" x14ac:dyDescent="0.3"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9:23" ht="15.75" customHeight="1" x14ac:dyDescent="0.3"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9:23" ht="15.75" customHeight="1" x14ac:dyDescent="0.3"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9:23" ht="15.75" customHeight="1" x14ac:dyDescent="0.3"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9:23" ht="15.75" customHeight="1" x14ac:dyDescent="0.3"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9:23" ht="15.75" customHeight="1" x14ac:dyDescent="0.3"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9:23" ht="15.75" customHeight="1" x14ac:dyDescent="0.3"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9:23" ht="15.75" customHeight="1" x14ac:dyDescent="0.3"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9:23" ht="15.75" customHeight="1" x14ac:dyDescent="0.3"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9:23" ht="15.75" customHeight="1" x14ac:dyDescent="0.3"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9:23" ht="15.75" customHeight="1" x14ac:dyDescent="0.3"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9:23" ht="15.75" customHeight="1" x14ac:dyDescent="0.3"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9:23" ht="15.75" customHeight="1" x14ac:dyDescent="0.3"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9:23" ht="15.75" customHeight="1" x14ac:dyDescent="0.3"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9:23" ht="15.75" customHeight="1" x14ac:dyDescent="0.3"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9:23" ht="15.75" customHeight="1" x14ac:dyDescent="0.3"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9:23" ht="15.75" customHeight="1" x14ac:dyDescent="0.3"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9:23" ht="15.75" customHeight="1" x14ac:dyDescent="0.3"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9:23" ht="15.75" customHeight="1" x14ac:dyDescent="0.3"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9:23" ht="15.75" customHeight="1" x14ac:dyDescent="0.3"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9:23" ht="15.75" customHeight="1" x14ac:dyDescent="0.3"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9:23" ht="15.75" customHeight="1" x14ac:dyDescent="0.3"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9:23" ht="15.75" customHeight="1" x14ac:dyDescent="0.3"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9:23" ht="15.75" customHeight="1" x14ac:dyDescent="0.3"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9:23" ht="15.75" customHeight="1" x14ac:dyDescent="0.3"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9:23" ht="15.75" customHeight="1" x14ac:dyDescent="0.3"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9:23" ht="15.75" customHeight="1" x14ac:dyDescent="0.3"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9:23" ht="15.75" customHeight="1" x14ac:dyDescent="0.3"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9:23" ht="15.75" customHeight="1" x14ac:dyDescent="0.3"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9:23" ht="15.75" customHeight="1" x14ac:dyDescent="0.3"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9:23" ht="15.75" customHeight="1" x14ac:dyDescent="0.3"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9:23" ht="15.75" customHeight="1" x14ac:dyDescent="0.3"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9:23" ht="15.75" customHeight="1" x14ac:dyDescent="0.3"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9:23" ht="15.75" customHeight="1" x14ac:dyDescent="0.3"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9:23" ht="15.75" customHeight="1" x14ac:dyDescent="0.3"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9:23" ht="15.75" customHeight="1" x14ac:dyDescent="0.3"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9:23" ht="15.75" customHeight="1" x14ac:dyDescent="0.3"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9:23" ht="15.75" customHeight="1" x14ac:dyDescent="0.3"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9:23" ht="15.75" customHeight="1" x14ac:dyDescent="0.3"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9:23" ht="15.75" customHeight="1" x14ac:dyDescent="0.3"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9:23" ht="15.75" customHeight="1" x14ac:dyDescent="0.3"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9:23" ht="15.75" customHeight="1" x14ac:dyDescent="0.3"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9:23" ht="15.75" customHeight="1" x14ac:dyDescent="0.3"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9:23" ht="15.75" customHeight="1" x14ac:dyDescent="0.3"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9:23" ht="15.75" customHeight="1" x14ac:dyDescent="0.3"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9:23" ht="15.75" customHeight="1" x14ac:dyDescent="0.3"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9:23" ht="15.75" customHeight="1" x14ac:dyDescent="0.3"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9:23" ht="15.75" customHeight="1" x14ac:dyDescent="0.3"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9:23" ht="15.75" customHeight="1" x14ac:dyDescent="0.3"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9:23" ht="15.75" customHeight="1" x14ac:dyDescent="0.3"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9:23" ht="15.75" customHeight="1" x14ac:dyDescent="0.3"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9:23" ht="15.75" customHeight="1" x14ac:dyDescent="0.3"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9:23" ht="15.75" customHeight="1" x14ac:dyDescent="0.3"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9:23" ht="15.75" customHeight="1" x14ac:dyDescent="0.3"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9:23" ht="15.75" customHeight="1" x14ac:dyDescent="0.3"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9:23" ht="15.75" customHeight="1" x14ac:dyDescent="0.3"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9:23" ht="15.75" customHeight="1" x14ac:dyDescent="0.3"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9:23" ht="15.75" customHeight="1" x14ac:dyDescent="0.3"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9:23" ht="15.75" customHeight="1" x14ac:dyDescent="0.3"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9:23" ht="15.75" customHeight="1" x14ac:dyDescent="0.3"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9:23" ht="15.75" customHeight="1" x14ac:dyDescent="0.3"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9:23" ht="15.75" customHeight="1" x14ac:dyDescent="0.3"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9:23" ht="15.75" customHeight="1" x14ac:dyDescent="0.3"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9:23" ht="15.75" customHeight="1" x14ac:dyDescent="0.3"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9:23" ht="15.75" customHeight="1" x14ac:dyDescent="0.3"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9:23" ht="15.75" customHeight="1" x14ac:dyDescent="0.3"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9:23" ht="15.75" customHeight="1" x14ac:dyDescent="0.3"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9:23" ht="15.75" customHeight="1" x14ac:dyDescent="0.3"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9:23" ht="15.75" customHeight="1" x14ac:dyDescent="0.3"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9:23" ht="15.75" customHeight="1" x14ac:dyDescent="0.3"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9:23" ht="15.75" customHeight="1" x14ac:dyDescent="0.3"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9:23" ht="15.75" customHeight="1" x14ac:dyDescent="0.3"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9:23" ht="15.75" customHeight="1" x14ac:dyDescent="0.3"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9:23" ht="15.75" customHeight="1" x14ac:dyDescent="0.3"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9:23" ht="15.75" customHeight="1" x14ac:dyDescent="0.3"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9:23" ht="15.75" customHeight="1" x14ac:dyDescent="0.3"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9:23" ht="15.75" customHeight="1" x14ac:dyDescent="0.3"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9:23" ht="15.75" customHeight="1" x14ac:dyDescent="0.3"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9:23" ht="15.75" customHeight="1" x14ac:dyDescent="0.3"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9:23" ht="15.75" customHeight="1" x14ac:dyDescent="0.3"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9:23" ht="15.75" customHeight="1" x14ac:dyDescent="0.3"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9:23" ht="15.75" customHeight="1" x14ac:dyDescent="0.3"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9:23" ht="15.75" customHeight="1" x14ac:dyDescent="0.3"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9:23" ht="15.75" customHeight="1" x14ac:dyDescent="0.3"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9:23" ht="15.75" customHeight="1" x14ac:dyDescent="0.3"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9:23" ht="15.75" customHeight="1" x14ac:dyDescent="0.3"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9:23" ht="15.75" customHeight="1" x14ac:dyDescent="0.3"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9:23" ht="15.75" customHeight="1" x14ac:dyDescent="0.3"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9:23" ht="15.75" customHeight="1" x14ac:dyDescent="0.3"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9:23" ht="15.75" customHeight="1" x14ac:dyDescent="0.3"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9:23" ht="15.75" customHeight="1" x14ac:dyDescent="0.3"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9:23" ht="15.75" customHeight="1" x14ac:dyDescent="0.3"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9:23" ht="15.75" customHeight="1" x14ac:dyDescent="0.3"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9:23" ht="15.75" customHeight="1" x14ac:dyDescent="0.3"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9:23" ht="15.75" customHeight="1" x14ac:dyDescent="0.3"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9:23" ht="15.75" customHeight="1" x14ac:dyDescent="0.3"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9:23" ht="15.75" customHeight="1" x14ac:dyDescent="0.3"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9:23" ht="15.75" customHeight="1" x14ac:dyDescent="0.3"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9:23" ht="15.75" customHeight="1" x14ac:dyDescent="0.3"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9:23" ht="15.75" customHeight="1" x14ac:dyDescent="0.3"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9:23" ht="15.75" customHeight="1" x14ac:dyDescent="0.3"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9:23" ht="15.75" customHeight="1" x14ac:dyDescent="0.3"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9:23" ht="15.75" customHeight="1" x14ac:dyDescent="0.3"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9:23" ht="15.75" customHeight="1" x14ac:dyDescent="0.3"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9:23" ht="15.75" customHeight="1" x14ac:dyDescent="0.3"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9:23" ht="15.75" customHeight="1" x14ac:dyDescent="0.3"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9:23" ht="15.75" customHeight="1" x14ac:dyDescent="0.3"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9:23" ht="15.75" customHeight="1" x14ac:dyDescent="0.3"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9:23" ht="15.75" customHeight="1" x14ac:dyDescent="0.3"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9:23" ht="15.75" customHeight="1" x14ac:dyDescent="0.3"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9:23" ht="15.75" customHeight="1" x14ac:dyDescent="0.3"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9:23" ht="15.75" customHeight="1" x14ac:dyDescent="0.3"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9:23" ht="15.75" customHeight="1" x14ac:dyDescent="0.3"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9:23" ht="15.75" customHeight="1" x14ac:dyDescent="0.3"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9:23" ht="15.75" customHeight="1" x14ac:dyDescent="0.3"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9:23" ht="15.75" customHeight="1" x14ac:dyDescent="0.3"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9:23" ht="15.75" customHeight="1" x14ac:dyDescent="0.3"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9:23" ht="15.75" customHeight="1" x14ac:dyDescent="0.3"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9:23" ht="15.75" customHeight="1" x14ac:dyDescent="0.3"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9:23" ht="15.75" customHeight="1" x14ac:dyDescent="0.3"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9:23" ht="15.75" customHeight="1" x14ac:dyDescent="0.3"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9:23" ht="15.75" customHeight="1" x14ac:dyDescent="0.3"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9:23" ht="15.75" customHeight="1" x14ac:dyDescent="0.3"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9:23" ht="15.75" customHeight="1" x14ac:dyDescent="0.3"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9:23" ht="15.75" customHeight="1" x14ac:dyDescent="0.3"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9:23" ht="15.75" customHeight="1" x14ac:dyDescent="0.3"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9:23" ht="15.75" customHeight="1" x14ac:dyDescent="0.3"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9:23" ht="15.75" customHeight="1" x14ac:dyDescent="0.3"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9:23" ht="15.75" customHeight="1" x14ac:dyDescent="0.3"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9:23" ht="15.75" customHeight="1" x14ac:dyDescent="0.3"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9:23" ht="15.75" customHeight="1" x14ac:dyDescent="0.3"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9:23" ht="15.75" customHeight="1" x14ac:dyDescent="0.3"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9:23" ht="15.75" customHeight="1" x14ac:dyDescent="0.3"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9:23" ht="15.75" customHeight="1" x14ac:dyDescent="0.3"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9:23" ht="15.75" customHeight="1" x14ac:dyDescent="0.3"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9:23" ht="15.75" customHeight="1" x14ac:dyDescent="0.3"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9:23" ht="15.75" customHeight="1" x14ac:dyDescent="0.3"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9:23" ht="15.75" customHeight="1" x14ac:dyDescent="0.3"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9:23" ht="15.75" customHeight="1" x14ac:dyDescent="0.3"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9:23" ht="15.75" customHeight="1" x14ac:dyDescent="0.3"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9:23" ht="15.75" customHeight="1" x14ac:dyDescent="0.3"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9:23" ht="15.75" customHeight="1" x14ac:dyDescent="0.3"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9:23" ht="15.75" customHeight="1" x14ac:dyDescent="0.3"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9:23" ht="15.75" customHeight="1" x14ac:dyDescent="0.3"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9:23" ht="15.75" customHeight="1" x14ac:dyDescent="0.3"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9:23" ht="15.75" customHeight="1" x14ac:dyDescent="0.3"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9:23" ht="15.75" customHeight="1" x14ac:dyDescent="0.3"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9:23" ht="15.75" customHeight="1" x14ac:dyDescent="0.3"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9:23" ht="15.75" customHeight="1" x14ac:dyDescent="0.3"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9:23" ht="15.75" customHeight="1" x14ac:dyDescent="0.3"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9:23" ht="15.75" customHeight="1" x14ac:dyDescent="0.3"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9:23" ht="15.75" customHeight="1" x14ac:dyDescent="0.3"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9:23" ht="15.75" customHeight="1" x14ac:dyDescent="0.3"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9:23" ht="15.75" customHeight="1" x14ac:dyDescent="0.3"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9:23" ht="15.75" customHeight="1" x14ac:dyDescent="0.3"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9:23" ht="15.75" customHeight="1" x14ac:dyDescent="0.3"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9:23" ht="15.75" customHeight="1" x14ac:dyDescent="0.3"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9:23" ht="15.75" customHeight="1" x14ac:dyDescent="0.3"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9:23" ht="15.75" customHeight="1" x14ac:dyDescent="0.3"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9:23" ht="15.75" customHeight="1" x14ac:dyDescent="0.3"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9:23" ht="15.75" customHeight="1" x14ac:dyDescent="0.3"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9:23" ht="15.75" customHeight="1" x14ac:dyDescent="0.3"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9:23" ht="15.75" customHeight="1" x14ac:dyDescent="0.3"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9:23" ht="15.75" customHeight="1" x14ac:dyDescent="0.3"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9:23" ht="15.75" customHeight="1" x14ac:dyDescent="0.3"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9:23" ht="15.75" customHeight="1" x14ac:dyDescent="0.3"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9:23" ht="15.75" customHeight="1" x14ac:dyDescent="0.3"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9:23" ht="15.75" customHeight="1" x14ac:dyDescent="0.3"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9:23" ht="15.75" customHeight="1" x14ac:dyDescent="0.3"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9:23" ht="15.75" customHeight="1" x14ac:dyDescent="0.3"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9:23" ht="15.75" customHeight="1" x14ac:dyDescent="0.3"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9:23" ht="15.75" customHeight="1" x14ac:dyDescent="0.3"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9:23" ht="15.75" customHeight="1" x14ac:dyDescent="0.3"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9:23" ht="15.75" customHeight="1" x14ac:dyDescent="0.3"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9:23" ht="15.75" customHeight="1" x14ac:dyDescent="0.3"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9:23" ht="15.75" customHeight="1" x14ac:dyDescent="0.3"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9:23" ht="15.75" customHeight="1" x14ac:dyDescent="0.3"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9:23" ht="15.75" customHeight="1" x14ac:dyDescent="0.3"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9:23" ht="15.75" customHeight="1" x14ac:dyDescent="0.3"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9:23" ht="15.75" customHeight="1" x14ac:dyDescent="0.3"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9:23" ht="15.75" customHeight="1" x14ac:dyDescent="0.3"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9:23" ht="15.75" customHeight="1" x14ac:dyDescent="0.3"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9:23" ht="15.75" customHeight="1" x14ac:dyDescent="0.3"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9:23" ht="15.75" customHeight="1" x14ac:dyDescent="0.3"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9:23" ht="15.75" customHeight="1" x14ac:dyDescent="0.3"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9:23" ht="15.75" customHeight="1" x14ac:dyDescent="0.3"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9:23" ht="15.75" customHeight="1" x14ac:dyDescent="0.3"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9:23" ht="15.75" customHeight="1" x14ac:dyDescent="0.3"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9:23" ht="15.75" customHeight="1" x14ac:dyDescent="0.3"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9:23" ht="15.75" customHeight="1" x14ac:dyDescent="0.3"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9:23" ht="15.75" customHeight="1" x14ac:dyDescent="0.3"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9:23" ht="15.75" customHeight="1" x14ac:dyDescent="0.3"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9:23" ht="15.75" customHeight="1" x14ac:dyDescent="0.3"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9:23" ht="15.75" customHeight="1" x14ac:dyDescent="0.3"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9:23" ht="15.75" customHeight="1" x14ac:dyDescent="0.3"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9:23" ht="15.75" customHeight="1" x14ac:dyDescent="0.3"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9:23" ht="15.75" customHeight="1" x14ac:dyDescent="0.3"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9:23" ht="15.75" customHeight="1" x14ac:dyDescent="0.3"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9:23" ht="15.75" customHeight="1" x14ac:dyDescent="0.3"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9:23" ht="15.75" customHeight="1" x14ac:dyDescent="0.3"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9:23" ht="15.75" customHeight="1" x14ac:dyDescent="0.3"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9:23" ht="15.75" customHeight="1" x14ac:dyDescent="0.3"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9:23" ht="15.75" customHeight="1" x14ac:dyDescent="0.3"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9:23" ht="15.75" customHeight="1" x14ac:dyDescent="0.3"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9:23" ht="15.75" customHeight="1" x14ac:dyDescent="0.3"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9:23" ht="15.75" customHeight="1" x14ac:dyDescent="0.3"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9:23" ht="15.75" customHeight="1" x14ac:dyDescent="0.3"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9:23" ht="15.75" customHeight="1" x14ac:dyDescent="0.3"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9:23" ht="15.75" customHeight="1" x14ac:dyDescent="0.3"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9:23" ht="15.75" customHeight="1" x14ac:dyDescent="0.3"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9:23" ht="15.75" customHeight="1" x14ac:dyDescent="0.3"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9:23" ht="15.75" customHeight="1" x14ac:dyDescent="0.3"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9:23" ht="15.75" customHeight="1" x14ac:dyDescent="0.3"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9:23" ht="15.75" customHeight="1" x14ac:dyDescent="0.3"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9:23" ht="15.75" customHeight="1" x14ac:dyDescent="0.3"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9:23" ht="15.75" customHeight="1" x14ac:dyDescent="0.3"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9:23" ht="15.75" customHeight="1" x14ac:dyDescent="0.3"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9:23" ht="15.75" customHeight="1" x14ac:dyDescent="0.3"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9:23" ht="15.75" customHeight="1" x14ac:dyDescent="0.3"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9:23" ht="15.75" customHeight="1" x14ac:dyDescent="0.3"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9:23" ht="15.75" customHeight="1" x14ac:dyDescent="0.3"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9:23" ht="15.75" customHeight="1" x14ac:dyDescent="0.3"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9:23" ht="15.75" customHeight="1" x14ac:dyDescent="0.3"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9:23" ht="15.75" customHeight="1" x14ac:dyDescent="0.3"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9:23" ht="15.75" customHeight="1" x14ac:dyDescent="0.3"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9:23" ht="15.75" customHeight="1" x14ac:dyDescent="0.3"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9:23" ht="15.75" customHeight="1" x14ac:dyDescent="0.3"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9:23" ht="15.75" customHeight="1" x14ac:dyDescent="0.3"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9:23" ht="15.75" customHeight="1" x14ac:dyDescent="0.3"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9:23" ht="15.75" customHeight="1" x14ac:dyDescent="0.3"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9:23" ht="15.75" customHeight="1" x14ac:dyDescent="0.3"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9:23" ht="15.75" customHeight="1" x14ac:dyDescent="0.3"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9:23" ht="15.75" customHeight="1" x14ac:dyDescent="0.3"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9:23" ht="15.75" customHeight="1" x14ac:dyDescent="0.3"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9:23" ht="15.75" customHeight="1" x14ac:dyDescent="0.3"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9:23" ht="15.75" customHeight="1" x14ac:dyDescent="0.3"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9:23" ht="15.75" customHeight="1" x14ac:dyDescent="0.3"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9:23" ht="15.75" customHeight="1" x14ac:dyDescent="0.3"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9:23" ht="15.75" customHeight="1" x14ac:dyDescent="0.3"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9:23" ht="15.75" customHeight="1" x14ac:dyDescent="0.3"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9:23" ht="15.75" customHeight="1" x14ac:dyDescent="0.3"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9:23" ht="15.75" customHeight="1" x14ac:dyDescent="0.3"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9:23" ht="15.75" customHeight="1" x14ac:dyDescent="0.3"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9:23" ht="15.75" customHeight="1" x14ac:dyDescent="0.3"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9:23" ht="15.75" customHeight="1" x14ac:dyDescent="0.3"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9:23" ht="15.75" customHeight="1" x14ac:dyDescent="0.3"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9:23" ht="15.75" customHeight="1" x14ac:dyDescent="0.3"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9:23" ht="15.75" customHeight="1" x14ac:dyDescent="0.3"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9:23" ht="15.75" customHeight="1" x14ac:dyDescent="0.3"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9:23" ht="15.75" customHeight="1" x14ac:dyDescent="0.3"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9:23" ht="15.75" customHeight="1" x14ac:dyDescent="0.3"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9:23" ht="15.75" customHeight="1" x14ac:dyDescent="0.3"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9:23" ht="15.75" customHeight="1" x14ac:dyDescent="0.3"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9:23" ht="15.75" customHeight="1" x14ac:dyDescent="0.3"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9:23" ht="15.75" customHeight="1" x14ac:dyDescent="0.3"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9:23" ht="15.75" customHeight="1" x14ac:dyDescent="0.3"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9:23" ht="15.75" customHeight="1" x14ac:dyDescent="0.3"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9:23" ht="15.75" customHeight="1" x14ac:dyDescent="0.3"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9:23" ht="15.75" customHeight="1" x14ac:dyDescent="0.3"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9:23" ht="15.75" customHeight="1" x14ac:dyDescent="0.3"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9:23" ht="15.75" customHeight="1" x14ac:dyDescent="0.3"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9:23" ht="15.75" customHeight="1" x14ac:dyDescent="0.3"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9:23" ht="15.75" customHeight="1" x14ac:dyDescent="0.3"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9:23" ht="15.75" customHeight="1" x14ac:dyDescent="0.3"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9:23" ht="15.75" customHeight="1" x14ac:dyDescent="0.3"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9:23" ht="15.75" customHeight="1" x14ac:dyDescent="0.3"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9:23" ht="15.75" customHeight="1" x14ac:dyDescent="0.3"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9:23" ht="15.75" customHeight="1" x14ac:dyDescent="0.3"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9:23" ht="15.75" customHeight="1" x14ac:dyDescent="0.3"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9:23" ht="15.75" customHeight="1" x14ac:dyDescent="0.3"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9:23" ht="15.75" customHeight="1" x14ac:dyDescent="0.3"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9:23" ht="15.75" customHeight="1" x14ac:dyDescent="0.3"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9:23" ht="15.75" customHeight="1" x14ac:dyDescent="0.3"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9:23" ht="15.75" customHeight="1" x14ac:dyDescent="0.3"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9:23" ht="15.75" customHeight="1" x14ac:dyDescent="0.3"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9:23" ht="15.75" customHeight="1" x14ac:dyDescent="0.3"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9:23" ht="15.75" customHeight="1" x14ac:dyDescent="0.3"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9:23" ht="15.75" customHeight="1" x14ac:dyDescent="0.3"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9:23" ht="15.75" customHeight="1" x14ac:dyDescent="0.3"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9:23" ht="15.75" customHeight="1" x14ac:dyDescent="0.3"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9:23" ht="15.75" customHeight="1" x14ac:dyDescent="0.3"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9:23" ht="15.75" customHeight="1" x14ac:dyDescent="0.3"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9:23" ht="15.75" customHeight="1" x14ac:dyDescent="0.3"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  <row r="1001" spans="9:23" ht="15.75" customHeight="1" x14ac:dyDescent="0.3"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</row>
    <row r="1002" spans="9:23" ht="15.75" customHeight="1" x14ac:dyDescent="0.3"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</row>
    <row r="1003" spans="9:23" ht="15.75" customHeight="1" x14ac:dyDescent="0.3"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</row>
    <row r="1004" spans="9:23" ht="15.75" customHeight="1" x14ac:dyDescent="0.3"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</row>
    <row r="1005" spans="9:23" ht="15.75" customHeight="1" x14ac:dyDescent="0.3"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</row>
    <row r="1006" spans="9:23" ht="15.75" customHeight="1" x14ac:dyDescent="0.3"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</row>
    <row r="1007" spans="9:23" ht="15.75" customHeight="1" x14ac:dyDescent="0.3"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</row>
    <row r="1008" spans="9:23" ht="15.75" customHeight="1" x14ac:dyDescent="0.3"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</row>
    <row r="1009" spans="9:23" ht="15.75" customHeight="1" x14ac:dyDescent="0.3"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</row>
    <row r="1010" spans="9:23" ht="15.75" customHeight="1" x14ac:dyDescent="0.3"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</row>
    <row r="1011" spans="9:23" ht="15.75" customHeight="1" x14ac:dyDescent="0.3"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</row>
    <row r="1012" spans="9:23" ht="15.75" customHeight="1" x14ac:dyDescent="0.3"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</row>
    <row r="1013" spans="9:23" ht="15.75" customHeight="1" x14ac:dyDescent="0.3"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</row>
    <row r="1014" spans="9:23" ht="15.75" customHeight="1" x14ac:dyDescent="0.3"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</row>
    <row r="1015" spans="9:23" ht="15.75" customHeight="1" x14ac:dyDescent="0.3"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</row>
    <row r="1016" spans="9:23" ht="15.75" customHeight="1" x14ac:dyDescent="0.3"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</row>
    <row r="1017" spans="9:23" ht="15.75" customHeight="1" x14ac:dyDescent="0.3"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</row>
    <row r="1018" spans="9:23" ht="15.75" customHeight="1" x14ac:dyDescent="0.3"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</row>
    <row r="1019" spans="9:23" ht="15.75" customHeight="1" x14ac:dyDescent="0.3"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</row>
    <row r="1020" spans="9:23" ht="15.75" customHeight="1" x14ac:dyDescent="0.3"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</row>
    <row r="1021" spans="9:23" ht="15.75" customHeight="1" x14ac:dyDescent="0.3"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</row>
    <row r="1022" spans="9:23" ht="15.75" customHeight="1" x14ac:dyDescent="0.3"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</row>
    <row r="1023" spans="9:23" ht="15.75" customHeight="1" x14ac:dyDescent="0.3"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</row>
    <row r="1024" spans="9:23" ht="15.75" customHeight="1" x14ac:dyDescent="0.3"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</row>
  </sheetData>
  <mergeCells count="5">
    <mergeCell ref="E4:F4"/>
    <mergeCell ref="G4:H4"/>
    <mergeCell ref="E5:F5"/>
    <mergeCell ref="G5:H5"/>
    <mergeCell ref="A243:F243"/>
  </mergeCells>
  <dataValidations count="4">
    <dataValidation type="list" showDropDown="1" showErrorMessage="1" errorTitle="Ungültige Eingabe" error="Bitte verwenden Sie für Ihre Eingabe (gemäß der obigen Legende) einen Wert von 1 bis 5." prompt="Ungültige Eingabe - Bitte verwenden Sie für Ihre Eingabe (gemäß der obigen Legende) einen Wert von 1 bis 5." sqref="G241:G247 G18:G20 G24:G32 G59:G67 G71:G79 G172:G193 G103:G120 G36:G55 G147:G168 G124:G143 G197:G209 G213:G224 G229:G237 G251:G263 G83:G99" xr:uid="{E845541B-B23B-48DA-86F4-58973A424D22}">
      <formula1>$D$9:$D$13</formula1>
    </dataValidation>
    <dataValidation type="list" allowBlank="1" showDropDown="1" showInputMessage="1" showErrorMessage="1" prompt="Ungültige Eingabe - Bitte verwenden Sie für Ihre Eingabe (gemäß der obigen Legende) einen Wert von 1 bis 5." sqref="G248 G35 G146" xr:uid="{FA2D8F0F-A516-409D-8C1C-09220F3CF2BD}">
      <formula1>$D$9:$D$13</formula1>
    </dataValidation>
    <dataValidation type="list" allowBlank="1" showInputMessage="1" prompt="Ungültige Eingabe - Bitte verwenden Sie für Ihre Eingabe (gemäß der obigen Legende) einen Wert von 1 bis 5." sqref="G56 G68 G80" xr:uid="{2CA89E63-3EED-4D70-BA66-54A08C1510E9}">
      <formula1>$D$9:$D$13</formula1>
    </dataValidation>
    <dataValidation type="date" operator="greaterThan" allowBlank="1" showErrorMessage="1" sqref="G4" xr:uid="{C813AD96-EE7D-4841-9E62-0EB1BD1C002F}">
      <formula1>35796</formula1>
    </dataValidation>
  </dataValidations>
  <pageMargins left="0.25" right="0.25" top="0.75" bottom="0.75" header="0" footer="0"/>
  <pageSetup paperSize="9" orientation="portrait" r:id="rId1"/>
  <headerFooter>
    <oddHeader>&amp;C</oddHeader>
    <oddFooter>&amp;C&amp;P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7235F-632B-4736-91A8-0139791B6452}">
  <dimension ref="A1:W1024"/>
  <sheetViews>
    <sheetView showGridLines="0" workbookViewId="0">
      <pane ySplit="14" topLeftCell="A41" activePane="bottomLeft" state="frozen"/>
      <selection pane="bottomLeft" activeCell="G52" sqref="G52"/>
    </sheetView>
  </sheetViews>
  <sheetFormatPr baseColWidth="10" defaultColWidth="14.44140625" defaultRowHeight="15" customHeight="1" x14ac:dyDescent="0.3"/>
  <cols>
    <col min="1" max="26" width="11.44140625" customWidth="1"/>
  </cols>
  <sheetData>
    <row r="1" spans="1:23" ht="14.4" x14ac:dyDescent="0.3">
      <c r="A1" s="1"/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8" x14ac:dyDescent="0.35">
      <c r="A2" s="1"/>
      <c r="B2" s="1"/>
      <c r="C2" s="1"/>
      <c r="D2" s="1"/>
      <c r="E2" s="3" t="s">
        <v>198</v>
      </c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4.4" x14ac:dyDescent="0.3">
      <c r="A3" s="1"/>
      <c r="B3" s="1"/>
      <c r="C3" s="1"/>
      <c r="D3" s="1"/>
      <c r="E3" s="1"/>
      <c r="F3" s="1"/>
      <c r="G3" s="1"/>
      <c r="H3" s="1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18" x14ac:dyDescent="0.35">
      <c r="A4" s="1"/>
      <c r="B4" s="1"/>
      <c r="C4" s="1"/>
      <c r="D4" s="1"/>
      <c r="E4" s="74" t="s">
        <v>1</v>
      </c>
      <c r="F4" s="75"/>
      <c r="G4" s="76"/>
      <c r="H4" s="77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8" x14ac:dyDescent="0.35">
      <c r="A5" s="1"/>
      <c r="B5" s="1"/>
      <c r="C5" s="1"/>
      <c r="D5" s="1"/>
      <c r="E5" s="74"/>
      <c r="F5" s="75"/>
      <c r="G5" s="78"/>
      <c r="H5" s="75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14.4" x14ac:dyDescent="0.3">
      <c r="A6" s="1"/>
      <c r="B6" s="1"/>
      <c r="C6" s="1"/>
      <c r="D6" s="1"/>
      <c r="E6" s="1"/>
      <c r="F6" s="1"/>
      <c r="G6" s="1"/>
      <c r="H6" s="1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4.4" x14ac:dyDescent="0.3">
      <c r="A7" s="5" t="s">
        <v>2</v>
      </c>
      <c r="B7" s="1"/>
      <c r="C7" s="1"/>
      <c r="D7" s="1"/>
      <c r="E7" s="1"/>
      <c r="F7" s="1"/>
      <c r="G7" s="1"/>
      <c r="H7" s="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4.4" x14ac:dyDescent="0.3">
      <c r="A8" s="5"/>
      <c r="B8" s="1"/>
      <c r="C8" s="1"/>
      <c r="D8" s="1"/>
      <c r="E8" s="1"/>
      <c r="F8" s="1"/>
      <c r="G8" s="1"/>
      <c r="H8" s="1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4.4" x14ac:dyDescent="0.3">
      <c r="A9" s="1"/>
      <c r="B9" s="5" t="s">
        <v>3</v>
      </c>
      <c r="C9" s="1"/>
      <c r="D9" s="6">
        <v>1</v>
      </c>
      <c r="E9" s="1"/>
      <c r="F9" s="1"/>
      <c r="G9" s="1"/>
      <c r="H9" s="1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4.4" x14ac:dyDescent="0.3">
      <c r="A10" s="1"/>
      <c r="B10" s="5" t="s">
        <v>4</v>
      </c>
      <c r="C10" s="1"/>
      <c r="D10" s="6">
        <v>2</v>
      </c>
      <c r="E10" s="1"/>
      <c r="F10" s="1"/>
      <c r="G10" s="1"/>
      <c r="H10" s="1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4.4" x14ac:dyDescent="0.3">
      <c r="A11" s="1"/>
      <c r="B11" s="5" t="s">
        <v>5</v>
      </c>
      <c r="C11" s="1"/>
      <c r="D11" s="6">
        <v>3</v>
      </c>
      <c r="E11" s="1"/>
      <c r="F11" s="1"/>
      <c r="G11" s="1"/>
      <c r="H11" s="1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4.4" x14ac:dyDescent="0.3">
      <c r="A12" s="1"/>
      <c r="B12" s="5" t="s">
        <v>6</v>
      </c>
      <c r="C12" s="1"/>
      <c r="D12" s="6">
        <v>4</v>
      </c>
      <c r="E12" s="1"/>
      <c r="F12" s="1"/>
      <c r="G12" s="1"/>
      <c r="H12" s="1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4.4" x14ac:dyDescent="0.3">
      <c r="A13" s="1"/>
      <c r="B13" s="5" t="s">
        <v>7</v>
      </c>
      <c r="C13" s="1"/>
      <c r="D13" s="6">
        <v>5</v>
      </c>
      <c r="E13" s="1"/>
      <c r="F13" s="1"/>
      <c r="G13" s="1"/>
      <c r="H13" s="1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4.4" x14ac:dyDescent="0.3">
      <c r="A14" s="1"/>
      <c r="B14" s="1"/>
      <c r="C14" s="1"/>
      <c r="D14" s="1"/>
      <c r="E14" s="1"/>
      <c r="F14" s="1"/>
      <c r="G14" s="1"/>
      <c r="H14" s="1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4.4" x14ac:dyDescent="0.3">
      <c r="A15" s="1"/>
      <c r="B15" s="1"/>
      <c r="C15" s="1"/>
      <c r="D15" s="1"/>
      <c r="E15" s="1"/>
      <c r="F15" s="1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4.4" x14ac:dyDescent="0.3">
      <c r="A16" s="7" t="s">
        <v>8</v>
      </c>
      <c r="B16" s="8"/>
      <c r="C16" s="8"/>
      <c r="D16" s="1"/>
      <c r="E16" s="1"/>
      <c r="F16" s="1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4.4" x14ac:dyDescent="0.3">
      <c r="A17" s="1"/>
      <c r="B17" s="1"/>
      <c r="C17" s="1"/>
      <c r="D17" s="1"/>
      <c r="E17" s="1"/>
      <c r="F17" s="1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4.4" x14ac:dyDescent="0.3">
      <c r="A18" s="9" t="s">
        <v>9</v>
      </c>
      <c r="B18" s="1"/>
      <c r="C18" s="1"/>
      <c r="D18" s="1"/>
      <c r="E18" s="1"/>
      <c r="F18" s="1"/>
      <c r="G18" s="10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4.4" x14ac:dyDescent="0.3">
      <c r="A19" s="9" t="s">
        <v>10</v>
      </c>
      <c r="B19" s="1"/>
      <c r="C19" s="1"/>
      <c r="D19" s="1"/>
      <c r="E19" s="1"/>
      <c r="F19" s="1"/>
      <c r="G19" s="10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4.4" x14ac:dyDescent="0.3">
      <c r="A20" s="11" t="s">
        <v>11</v>
      </c>
      <c r="B20" s="1"/>
      <c r="C20" s="1"/>
      <c r="D20" s="1"/>
      <c r="E20" s="1"/>
      <c r="F20" s="1"/>
      <c r="G20" s="10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5.75" customHeight="1" x14ac:dyDescent="0.3">
      <c r="A21" s="1"/>
      <c r="B21" s="1"/>
      <c r="C21" s="1"/>
      <c r="D21" s="1"/>
      <c r="E21" s="1"/>
      <c r="F21" s="1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5.75" customHeight="1" x14ac:dyDescent="0.3">
      <c r="A22" s="7" t="s">
        <v>12</v>
      </c>
      <c r="B22" s="8"/>
      <c r="C22" s="8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5.75" customHeight="1" x14ac:dyDescent="0.3">
      <c r="G23" s="1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5.75" customHeight="1" x14ac:dyDescent="0.3">
      <c r="A24" s="11" t="s">
        <v>13</v>
      </c>
      <c r="G24" s="10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5.75" customHeight="1" x14ac:dyDescent="0.3">
      <c r="A25" s="9" t="s">
        <v>14</v>
      </c>
      <c r="G25" s="10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5.75" customHeight="1" x14ac:dyDescent="0.3">
      <c r="A26" s="11" t="s">
        <v>15</v>
      </c>
      <c r="G26" s="10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5.75" customHeight="1" x14ac:dyDescent="0.3">
      <c r="A27" s="9" t="s">
        <v>16</v>
      </c>
      <c r="G27" s="10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5.75" customHeight="1" x14ac:dyDescent="0.3">
      <c r="A28" s="9" t="s">
        <v>17</v>
      </c>
      <c r="G28" s="10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5.75" customHeight="1" x14ac:dyDescent="0.3">
      <c r="A29" s="9" t="s">
        <v>18</v>
      </c>
      <c r="G29" s="10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5.75" customHeight="1" x14ac:dyDescent="0.3">
      <c r="A30" s="9" t="s">
        <v>19</v>
      </c>
      <c r="G30" s="10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5.75" customHeight="1" x14ac:dyDescent="0.3">
      <c r="A31" s="9" t="s">
        <v>20</v>
      </c>
      <c r="G31" s="10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5.75" customHeight="1" x14ac:dyDescent="0.3">
      <c r="A32" s="9" t="s">
        <v>21</v>
      </c>
      <c r="G32" s="10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5.75" customHeight="1" x14ac:dyDescent="0.3">
      <c r="G33" s="1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5.75" customHeight="1" x14ac:dyDescent="0.3">
      <c r="A34" s="13" t="s">
        <v>22</v>
      </c>
      <c r="B34" s="8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5.75" customHeight="1" x14ac:dyDescent="0.3">
      <c r="G35" s="1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5.75" customHeight="1" x14ac:dyDescent="0.3">
      <c r="A36" s="9" t="s">
        <v>23</v>
      </c>
      <c r="G36" s="10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5.75" customHeight="1" x14ac:dyDescent="0.3">
      <c r="A37" s="9" t="s">
        <v>24</v>
      </c>
      <c r="G37" s="10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5.75" customHeight="1" x14ac:dyDescent="0.3">
      <c r="A38" s="9" t="s">
        <v>25</v>
      </c>
      <c r="G38" s="10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5.75" customHeight="1" x14ac:dyDescent="0.3">
      <c r="A39" s="9" t="s">
        <v>26</v>
      </c>
      <c r="G39" s="10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5.75" customHeight="1" x14ac:dyDescent="0.3">
      <c r="A40" s="9" t="s">
        <v>27</v>
      </c>
      <c r="G40" s="10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5.75" customHeight="1" x14ac:dyDescent="0.3">
      <c r="A41" s="9" t="s">
        <v>28</v>
      </c>
      <c r="G41" s="10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5.75" customHeight="1" x14ac:dyDescent="0.3">
      <c r="A42" s="9" t="s">
        <v>29</v>
      </c>
      <c r="G42" s="10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5.75" customHeight="1" x14ac:dyDescent="0.3">
      <c r="A43" s="11" t="s">
        <v>30</v>
      </c>
      <c r="G43" s="10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5.75" customHeight="1" x14ac:dyDescent="0.3">
      <c r="A44" s="9" t="s">
        <v>31</v>
      </c>
      <c r="G44" s="10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5.75" customHeight="1" x14ac:dyDescent="0.3">
      <c r="A45" s="9" t="s">
        <v>32</v>
      </c>
      <c r="G45" s="10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5.75" customHeight="1" x14ac:dyDescent="0.3">
      <c r="A46" s="9" t="s">
        <v>33</v>
      </c>
      <c r="G46" s="10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5.75" customHeight="1" x14ac:dyDescent="0.3">
      <c r="A47" s="9" t="s">
        <v>239</v>
      </c>
      <c r="G47" s="10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5.75" customHeight="1" x14ac:dyDescent="0.3">
      <c r="A48" s="11" t="s">
        <v>34</v>
      </c>
      <c r="G48" s="10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5.75" customHeight="1" x14ac:dyDescent="0.3">
      <c r="A49" s="9" t="s">
        <v>232</v>
      </c>
      <c r="G49" s="10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5.75" customHeight="1" x14ac:dyDescent="0.3">
      <c r="A50" s="9" t="s">
        <v>233</v>
      </c>
      <c r="G50" s="10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5.75" customHeight="1" x14ac:dyDescent="0.3">
      <c r="A51" s="9" t="s">
        <v>235</v>
      </c>
      <c r="G51" s="10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5.75" customHeight="1" x14ac:dyDescent="0.3">
      <c r="A52" s="9" t="s">
        <v>236</v>
      </c>
      <c r="G52" s="10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5.75" customHeight="1" x14ac:dyDescent="0.3">
      <c r="A53" s="9" t="s">
        <v>237</v>
      </c>
      <c r="G53" s="10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5.75" customHeight="1" x14ac:dyDescent="0.3">
      <c r="A54" s="9" t="s">
        <v>238</v>
      </c>
      <c r="G54" s="10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5.75" customHeight="1" x14ac:dyDescent="0.3">
      <c r="A55" s="9" t="s">
        <v>35</v>
      </c>
      <c r="D55" t="s">
        <v>234</v>
      </c>
      <c r="G55" s="10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5.75" customHeight="1" x14ac:dyDescent="0.3">
      <c r="A56" s="9"/>
      <c r="G56" s="1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5.75" customHeight="1" x14ac:dyDescent="0.3">
      <c r="A57" s="7" t="s">
        <v>36</v>
      </c>
      <c r="B57" s="8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5.75" customHeight="1" x14ac:dyDescent="0.3"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5.75" customHeight="1" x14ac:dyDescent="0.3">
      <c r="A59" s="9" t="s">
        <v>37</v>
      </c>
      <c r="G59" s="10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5.75" customHeight="1" x14ac:dyDescent="0.3">
      <c r="A60" s="9" t="s">
        <v>38</v>
      </c>
      <c r="G60" s="10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5.75" customHeight="1" x14ac:dyDescent="0.3">
      <c r="A61" s="9" t="s">
        <v>39</v>
      </c>
      <c r="G61" s="10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5.75" customHeight="1" x14ac:dyDescent="0.3">
      <c r="A62" s="9" t="s">
        <v>40</v>
      </c>
      <c r="G62" s="10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5.75" customHeight="1" x14ac:dyDescent="0.3">
      <c r="A63" s="9" t="s">
        <v>41</v>
      </c>
      <c r="G63" s="10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5.75" customHeight="1" x14ac:dyDescent="0.3">
      <c r="A64" s="9" t="s">
        <v>42</v>
      </c>
      <c r="G64" s="10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5.75" customHeight="1" x14ac:dyDescent="0.3">
      <c r="A65" s="9" t="s">
        <v>43</v>
      </c>
      <c r="G65" s="10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5.75" customHeight="1" x14ac:dyDescent="0.3">
      <c r="A66" s="9" t="s">
        <v>44</v>
      </c>
      <c r="G66" s="10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5.75" customHeight="1" x14ac:dyDescent="0.3">
      <c r="A67" s="9" t="s">
        <v>45</v>
      </c>
      <c r="G67" s="10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5.75" customHeight="1" x14ac:dyDescent="0.3">
      <c r="A68" s="9"/>
      <c r="G68" s="1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5.75" customHeight="1" x14ac:dyDescent="0.3">
      <c r="A69" s="7" t="s">
        <v>46</v>
      </c>
      <c r="B69" s="8"/>
      <c r="C69" s="8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5.75" customHeight="1" x14ac:dyDescent="0.3"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5.75" customHeight="1" x14ac:dyDescent="0.3">
      <c r="A71" s="9" t="s">
        <v>47</v>
      </c>
      <c r="G71" s="10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5.75" customHeight="1" x14ac:dyDescent="0.3">
      <c r="A72" s="9" t="s">
        <v>48</v>
      </c>
      <c r="G72" s="10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5.75" customHeight="1" x14ac:dyDescent="0.3">
      <c r="A73" s="9" t="s">
        <v>49</v>
      </c>
      <c r="G73" s="10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5.75" customHeight="1" x14ac:dyDescent="0.3">
      <c r="A74" s="9" t="s">
        <v>50</v>
      </c>
      <c r="G74" s="10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5.75" customHeight="1" x14ac:dyDescent="0.3">
      <c r="A75" s="9" t="s">
        <v>51</v>
      </c>
      <c r="G75" s="10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5.75" customHeight="1" x14ac:dyDescent="0.3">
      <c r="A76" s="9" t="s">
        <v>52</v>
      </c>
      <c r="G76" s="10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5.75" customHeight="1" x14ac:dyDescent="0.3">
      <c r="A77" s="9" t="s">
        <v>53</v>
      </c>
      <c r="G77" s="10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5.75" customHeight="1" x14ac:dyDescent="0.3">
      <c r="A78" s="9" t="s">
        <v>54</v>
      </c>
      <c r="G78" s="10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5.75" customHeight="1" x14ac:dyDescent="0.3">
      <c r="A79" s="9" t="s">
        <v>55</v>
      </c>
      <c r="G79" s="10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5.75" customHeight="1" x14ac:dyDescent="0.3">
      <c r="A80" s="9"/>
      <c r="G80" s="1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5.75" customHeight="1" x14ac:dyDescent="0.3">
      <c r="A81" s="7" t="s">
        <v>56</v>
      </c>
      <c r="B81" s="8"/>
      <c r="C81" s="8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5.75" customHeight="1" x14ac:dyDescent="0.3"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5.75" customHeight="1" x14ac:dyDescent="0.3">
      <c r="A83" s="68" t="s">
        <v>258</v>
      </c>
      <c r="G83" s="10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66"/>
      <c r="T83" s="66"/>
      <c r="U83" s="66"/>
      <c r="V83" s="66"/>
      <c r="W83" s="66"/>
    </row>
    <row r="84" spans="1:23" ht="15.75" customHeight="1" x14ac:dyDescent="0.3">
      <c r="A84" s="68" t="s">
        <v>259</v>
      </c>
      <c r="G84" s="10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66"/>
      <c r="T84" s="66"/>
      <c r="U84" s="66"/>
      <c r="V84" s="66"/>
      <c r="W84" s="66"/>
    </row>
    <row r="85" spans="1:23" ht="15.75" customHeight="1" x14ac:dyDescent="0.3">
      <c r="A85" s="70" t="s">
        <v>260</v>
      </c>
      <c r="G85" s="10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66"/>
      <c r="V85" s="66"/>
      <c r="W85" s="66"/>
    </row>
    <row r="86" spans="1:23" ht="15.75" customHeight="1" x14ac:dyDescent="0.3">
      <c r="A86" s="67" t="s">
        <v>261</v>
      </c>
      <c r="G86" s="10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6"/>
      <c r="U86" s="66"/>
      <c r="V86" s="66"/>
      <c r="W86" s="66"/>
    </row>
    <row r="87" spans="1:23" ht="15.75" customHeight="1" x14ac:dyDescent="0.3">
      <c r="A87" s="9" t="s">
        <v>57</v>
      </c>
      <c r="G87" s="10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5.75" customHeight="1" x14ac:dyDescent="0.3">
      <c r="A88" s="9" t="s">
        <v>58</v>
      </c>
      <c r="G88" s="10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5.75" customHeight="1" x14ac:dyDescent="0.3">
      <c r="A89" s="9" t="s">
        <v>59</v>
      </c>
      <c r="G89" s="10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5.75" customHeight="1" x14ac:dyDescent="0.3">
      <c r="A90" s="11" t="s">
        <v>60</v>
      </c>
      <c r="G90" s="10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5.75" customHeight="1" x14ac:dyDescent="0.3">
      <c r="A91" s="9" t="s">
        <v>61</v>
      </c>
      <c r="G91" s="10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5.75" customHeight="1" x14ac:dyDescent="0.3">
      <c r="A92" s="9" t="s">
        <v>62</v>
      </c>
      <c r="G92" s="10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5.75" customHeight="1" x14ac:dyDescent="0.3">
      <c r="A93" s="9" t="s">
        <v>63</v>
      </c>
      <c r="G93" s="10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5.75" customHeight="1" x14ac:dyDescent="0.3">
      <c r="A94" s="9" t="s">
        <v>64</v>
      </c>
      <c r="G94" s="10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5.75" customHeight="1" x14ac:dyDescent="0.3">
      <c r="A95" s="9" t="s">
        <v>65</v>
      </c>
      <c r="G95" s="10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5.75" customHeight="1" x14ac:dyDescent="0.3">
      <c r="A96" s="11" t="s">
        <v>66</v>
      </c>
      <c r="G96" s="10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5.75" customHeight="1" x14ac:dyDescent="0.3">
      <c r="A97" s="9" t="s">
        <v>67</v>
      </c>
      <c r="G97" s="10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5.75" customHeight="1" x14ac:dyDescent="0.3">
      <c r="A98" s="9" t="s">
        <v>68</v>
      </c>
      <c r="G98" s="10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5.75" customHeight="1" x14ac:dyDescent="0.3">
      <c r="A99" s="9" t="s">
        <v>69</v>
      </c>
      <c r="G99" s="10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5.75" customHeight="1" x14ac:dyDescent="0.3"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5.75" customHeight="1" x14ac:dyDescent="0.3">
      <c r="A101" s="7" t="s">
        <v>70</v>
      </c>
      <c r="B101" s="8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5.75" customHeight="1" x14ac:dyDescent="0.3"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5.75" customHeight="1" x14ac:dyDescent="0.3">
      <c r="A103" s="9" t="s">
        <v>71</v>
      </c>
      <c r="G103" s="10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5.75" customHeight="1" x14ac:dyDescent="0.3">
      <c r="A104" s="9" t="s">
        <v>72</v>
      </c>
      <c r="G104" s="10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5.75" customHeight="1" x14ac:dyDescent="0.3">
      <c r="A105" s="9" t="s">
        <v>73</v>
      </c>
      <c r="G105" s="10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5.75" customHeight="1" x14ac:dyDescent="0.3">
      <c r="A106" s="11" t="s">
        <v>74</v>
      </c>
      <c r="G106" s="10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5.75" customHeight="1" x14ac:dyDescent="0.3">
      <c r="A107" s="9" t="s">
        <v>75</v>
      </c>
      <c r="G107" s="10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5.75" customHeight="1" x14ac:dyDescent="0.3">
      <c r="A108" s="9" t="s">
        <v>76</v>
      </c>
      <c r="G108" s="10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5.75" customHeight="1" x14ac:dyDescent="0.3">
      <c r="A109" s="9" t="s">
        <v>77</v>
      </c>
      <c r="G109" s="10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5.75" customHeight="1" x14ac:dyDescent="0.3">
      <c r="A110" s="9" t="s">
        <v>78</v>
      </c>
      <c r="G110" s="10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5.75" customHeight="1" x14ac:dyDescent="0.3">
      <c r="A111" s="9" t="s">
        <v>79</v>
      </c>
      <c r="G111" s="10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5.75" customHeight="1" x14ac:dyDescent="0.3">
      <c r="A112" s="9" t="s">
        <v>80</v>
      </c>
      <c r="G112" s="10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5.75" customHeight="1" x14ac:dyDescent="0.3">
      <c r="A113" s="9" t="s">
        <v>81</v>
      </c>
      <c r="G113" s="10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5.75" customHeight="1" x14ac:dyDescent="0.3">
      <c r="A114" s="9" t="s">
        <v>82</v>
      </c>
      <c r="G114" s="10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5.75" customHeight="1" x14ac:dyDescent="0.3">
      <c r="A115" s="9" t="s">
        <v>83</v>
      </c>
      <c r="G115" s="10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5.75" customHeight="1" x14ac:dyDescent="0.3">
      <c r="A116" s="9" t="s">
        <v>84</v>
      </c>
      <c r="G116" s="10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5.75" customHeight="1" x14ac:dyDescent="0.3">
      <c r="A117" s="11" t="s">
        <v>85</v>
      </c>
      <c r="G117" s="10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5.75" customHeight="1" x14ac:dyDescent="0.3">
      <c r="A118" s="9" t="s">
        <v>86</v>
      </c>
      <c r="G118" s="10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5.75" customHeight="1" x14ac:dyDescent="0.3">
      <c r="A119" s="9" t="s">
        <v>87</v>
      </c>
      <c r="G119" s="10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5.75" customHeight="1" x14ac:dyDescent="0.3">
      <c r="A120" s="9" t="s">
        <v>88</v>
      </c>
      <c r="G120" s="10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5.75" customHeight="1" x14ac:dyDescent="0.3"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5.75" customHeight="1" x14ac:dyDescent="0.3">
      <c r="A122" s="13" t="s">
        <v>89</v>
      </c>
      <c r="B122" s="8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5.75" customHeight="1" x14ac:dyDescent="0.3"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5.75" customHeight="1" x14ac:dyDescent="0.3">
      <c r="A124" s="9" t="s">
        <v>90</v>
      </c>
      <c r="G124" s="10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5.75" customHeight="1" x14ac:dyDescent="0.3">
      <c r="A125" s="9" t="s">
        <v>91</v>
      </c>
      <c r="G125" s="10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5.75" customHeight="1" x14ac:dyDescent="0.3">
      <c r="A126" s="9" t="s">
        <v>93</v>
      </c>
      <c r="G126" s="10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5.75" customHeight="1" x14ac:dyDescent="0.3">
      <c r="A127" s="11" t="s">
        <v>240</v>
      </c>
      <c r="G127" s="10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5.75" customHeight="1" x14ac:dyDescent="0.3">
      <c r="A128" s="9" t="s">
        <v>92</v>
      </c>
      <c r="G128" s="10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s="70" customFormat="1" ht="15.75" customHeight="1" x14ac:dyDescent="0.3">
      <c r="A129" s="70" t="s">
        <v>241</v>
      </c>
      <c r="G129" s="71"/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</row>
    <row r="130" spans="1:23" ht="15.75" customHeight="1" x14ac:dyDescent="0.3">
      <c r="A130" s="68" t="s">
        <v>242</v>
      </c>
      <c r="G130" s="10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5.75" customHeight="1" x14ac:dyDescent="0.3">
      <c r="A131" s="68" t="s">
        <v>243</v>
      </c>
      <c r="G131" s="10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5.75" customHeight="1" x14ac:dyDescent="0.3">
      <c r="A132" s="68" t="s">
        <v>244</v>
      </c>
      <c r="G132" s="10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.75" customHeight="1" x14ac:dyDescent="0.3">
      <c r="A133" s="9" t="s">
        <v>94</v>
      </c>
      <c r="G133" s="10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.75" customHeight="1" x14ac:dyDescent="0.3">
      <c r="A134" s="9" t="s">
        <v>96</v>
      </c>
      <c r="G134" s="10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.75" customHeight="1" x14ac:dyDescent="0.3">
      <c r="A135" s="68" t="s">
        <v>245</v>
      </c>
      <c r="G135" s="10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.75" customHeight="1" x14ac:dyDescent="0.3">
      <c r="A136" s="68" t="s">
        <v>246</v>
      </c>
      <c r="G136" s="10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.75" customHeight="1" x14ac:dyDescent="0.3">
      <c r="A137" s="68" t="s">
        <v>247</v>
      </c>
      <c r="G137" s="10"/>
      <c r="I137" s="66"/>
      <c r="J137" s="66"/>
      <c r="K137" s="66"/>
      <c r="L137" s="66"/>
      <c r="M137" s="66"/>
      <c r="N137" s="66"/>
      <c r="O137" s="66"/>
      <c r="P137" s="66"/>
      <c r="Q137" s="66"/>
      <c r="R137" s="66"/>
      <c r="S137" s="66"/>
      <c r="T137" s="66"/>
      <c r="U137" s="66"/>
      <c r="V137" s="66"/>
      <c r="W137" s="66"/>
    </row>
    <row r="138" spans="1:23" ht="15.75" customHeight="1" x14ac:dyDescent="0.3">
      <c r="A138" s="68" t="s">
        <v>248</v>
      </c>
      <c r="G138" s="10"/>
      <c r="I138" s="66"/>
      <c r="J138" s="66"/>
      <c r="K138" s="66"/>
      <c r="L138" s="66"/>
      <c r="M138" s="66"/>
      <c r="N138" s="66"/>
      <c r="O138" s="66"/>
      <c r="P138" s="66"/>
      <c r="Q138" s="66"/>
      <c r="R138" s="66"/>
      <c r="S138" s="66"/>
      <c r="T138" s="66"/>
      <c r="U138" s="66"/>
      <c r="V138" s="66"/>
      <c r="W138" s="66"/>
    </row>
    <row r="139" spans="1:23" ht="15.75" customHeight="1" x14ac:dyDescent="0.3">
      <c r="A139" s="9" t="s">
        <v>97</v>
      </c>
      <c r="G139" s="10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.75" customHeight="1" x14ac:dyDescent="0.3">
      <c r="A140" s="9" t="s">
        <v>98</v>
      </c>
      <c r="G140" s="10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.75" customHeight="1" x14ac:dyDescent="0.3">
      <c r="A141" s="9" t="s">
        <v>99</v>
      </c>
      <c r="G141" s="10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.75" customHeight="1" x14ac:dyDescent="0.3">
      <c r="A142" s="68" t="s">
        <v>95</v>
      </c>
      <c r="G142" s="10"/>
      <c r="I142" s="66"/>
      <c r="J142" s="66"/>
      <c r="K142" s="66"/>
      <c r="L142" s="66"/>
      <c r="M142" s="66"/>
      <c r="N142" s="66"/>
      <c r="O142" s="66"/>
      <c r="P142" s="66"/>
      <c r="Q142" s="66"/>
      <c r="R142" s="66"/>
      <c r="S142" s="66"/>
      <c r="T142" s="66"/>
      <c r="U142" s="66"/>
      <c r="V142" s="66"/>
      <c r="W142" s="66"/>
    </row>
    <row r="143" spans="1:23" ht="15.75" customHeight="1" x14ac:dyDescent="0.3">
      <c r="A143" s="9" t="s">
        <v>100</v>
      </c>
      <c r="G143" s="10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.75" customHeight="1" x14ac:dyDescent="0.3"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.75" customHeight="1" x14ac:dyDescent="0.3">
      <c r="A145" s="13" t="s">
        <v>101</v>
      </c>
      <c r="B145" s="8"/>
      <c r="C145" s="8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.75" customHeight="1" x14ac:dyDescent="0.3">
      <c r="G146" s="1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.75" customHeight="1" x14ac:dyDescent="0.3">
      <c r="A147" s="9" t="s">
        <v>102</v>
      </c>
      <c r="G147" s="10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.75" customHeight="1" x14ac:dyDescent="0.3">
      <c r="A148" s="9" t="s">
        <v>103</v>
      </c>
      <c r="G148" s="10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.75" customHeight="1" x14ac:dyDescent="0.3">
      <c r="A149" s="9" t="s">
        <v>104</v>
      </c>
      <c r="G149" s="10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.75" customHeight="1" x14ac:dyDescent="0.3">
      <c r="A150" s="9" t="s">
        <v>105</v>
      </c>
      <c r="G150" s="10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.75" customHeight="1" x14ac:dyDescent="0.3">
      <c r="A151" s="9" t="s">
        <v>106</v>
      </c>
      <c r="G151" s="10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.75" customHeight="1" x14ac:dyDescent="0.3">
      <c r="A152" s="9" t="s">
        <v>107</v>
      </c>
      <c r="G152" s="10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.75" customHeight="1" x14ac:dyDescent="0.3">
      <c r="A153" s="9" t="s">
        <v>108</v>
      </c>
      <c r="G153" s="10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.75" customHeight="1" x14ac:dyDescent="0.3">
      <c r="A154" s="9" t="s">
        <v>109</v>
      </c>
      <c r="G154" s="10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.75" customHeight="1" x14ac:dyDescent="0.3">
      <c r="A155" s="11" t="s">
        <v>110</v>
      </c>
      <c r="G155" s="10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.75" customHeight="1" x14ac:dyDescent="0.3">
      <c r="A156" s="9" t="s">
        <v>111</v>
      </c>
      <c r="G156" s="10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.75" customHeight="1" x14ac:dyDescent="0.3">
      <c r="A157" s="9" t="s">
        <v>112</v>
      </c>
      <c r="G157" s="10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.75" customHeight="1" x14ac:dyDescent="0.3">
      <c r="A158" s="11" t="s">
        <v>113</v>
      </c>
      <c r="G158" s="10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.75" customHeight="1" x14ac:dyDescent="0.3">
      <c r="A159" s="11" t="s">
        <v>114</v>
      </c>
      <c r="G159" s="10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.75" customHeight="1" x14ac:dyDescent="0.3">
      <c r="A160" s="9" t="s">
        <v>115</v>
      </c>
      <c r="G160" s="10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.75" customHeight="1" x14ac:dyDescent="0.3">
      <c r="A161" s="9" t="s">
        <v>116</v>
      </c>
      <c r="G161" s="10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.75" customHeight="1" x14ac:dyDescent="0.3">
      <c r="A162" s="9" t="s">
        <v>117</v>
      </c>
      <c r="G162" s="10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.75" customHeight="1" x14ac:dyDescent="0.3">
      <c r="A163" s="9" t="s">
        <v>118</v>
      </c>
      <c r="G163" s="10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.75" customHeight="1" x14ac:dyDescent="0.3">
      <c r="A164" s="9" t="s">
        <v>119</v>
      </c>
      <c r="G164" s="10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.75" customHeight="1" x14ac:dyDescent="0.3">
      <c r="A165" s="9" t="s">
        <v>120</v>
      </c>
      <c r="G165" s="10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.75" customHeight="1" x14ac:dyDescent="0.3">
      <c r="A166" s="9" t="s">
        <v>121</v>
      </c>
      <c r="G166" s="10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.75" customHeight="1" x14ac:dyDescent="0.3">
      <c r="A167" s="9" t="s">
        <v>122</v>
      </c>
      <c r="G167" s="10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.75" customHeight="1" x14ac:dyDescent="0.3">
      <c r="A168" s="9" t="s">
        <v>123</v>
      </c>
      <c r="G168" s="10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.75" customHeight="1" x14ac:dyDescent="0.3"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.75" customHeight="1" x14ac:dyDescent="0.3">
      <c r="A170" s="13" t="s">
        <v>124</v>
      </c>
      <c r="B170" s="8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.75" customHeight="1" x14ac:dyDescent="0.3"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.75" customHeight="1" x14ac:dyDescent="0.3">
      <c r="A172" s="68" t="s">
        <v>263</v>
      </c>
      <c r="G172" s="10"/>
      <c r="I172" s="66"/>
      <c r="J172" s="66"/>
      <c r="K172" s="66"/>
      <c r="L172" s="66"/>
      <c r="M172" s="66"/>
      <c r="N172" s="66"/>
      <c r="O172" s="66"/>
      <c r="P172" s="66"/>
      <c r="Q172" s="66"/>
      <c r="R172" s="66"/>
      <c r="S172" s="66"/>
      <c r="T172" s="66"/>
      <c r="U172" s="66"/>
      <c r="V172" s="66"/>
      <c r="W172" s="66"/>
    </row>
    <row r="173" spans="1:23" ht="15.75" customHeight="1" x14ac:dyDescent="0.3">
      <c r="A173" s="68" t="s">
        <v>256</v>
      </c>
      <c r="G173" s="73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.75" customHeight="1" x14ac:dyDescent="0.3">
      <c r="A174" s="9" t="s">
        <v>125</v>
      </c>
      <c r="G174" s="10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.75" customHeight="1" x14ac:dyDescent="0.3">
      <c r="A175" s="9" t="s">
        <v>126</v>
      </c>
      <c r="G175" s="10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.75" customHeight="1" x14ac:dyDescent="0.3">
      <c r="A176" s="9" t="s">
        <v>127</v>
      </c>
      <c r="G176" s="10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.75" customHeight="1" x14ac:dyDescent="0.3">
      <c r="A177" s="9" t="s">
        <v>128</v>
      </c>
      <c r="G177" s="10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.75" customHeight="1" x14ac:dyDescent="0.3">
      <c r="A178" s="9" t="s">
        <v>129</v>
      </c>
      <c r="G178" s="10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.75" customHeight="1" x14ac:dyDescent="0.3">
      <c r="A179" s="68" t="s">
        <v>249</v>
      </c>
      <c r="G179" s="10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.75" customHeight="1" x14ac:dyDescent="0.3">
      <c r="A180" s="68" t="s">
        <v>250</v>
      </c>
      <c r="G180" s="10"/>
      <c r="I180" s="66"/>
      <c r="J180" s="66"/>
      <c r="K180" s="66"/>
      <c r="L180" s="66"/>
      <c r="M180" s="66"/>
      <c r="N180" s="66"/>
      <c r="O180" s="66"/>
      <c r="P180" s="66"/>
      <c r="Q180" s="66"/>
      <c r="R180" s="66"/>
      <c r="S180" s="66"/>
      <c r="T180" s="66"/>
      <c r="U180" s="66"/>
      <c r="V180" s="66"/>
      <c r="W180" s="66"/>
    </row>
    <row r="181" spans="1:23" ht="15.75" customHeight="1" x14ac:dyDescent="0.3">
      <c r="A181" s="68" t="s">
        <v>251</v>
      </c>
      <c r="G181" s="10"/>
      <c r="I181" s="66"/>
      <c r="J181" s="66"/>
      <c r="K181" s="66"/>
      <c r="L181" s="66"/>
      <c r="M181" s="66"/>
      <c r="N181" s="66"/>
      <c r="O181" s="66"/>
      <c r="P181" s="66"/>
      <c r="Q181" s="66"/>
      <c r="R181" s="66"/>
      <c r="S181" s="66"/>
      <c r="T181" s="66"/>
      <c r="U181" s="66"/>
      <c r="V181" s="66"/>
      <c r="W181" s="66"/>
    </row>
    <row r="182" spans="1:23" ht="15.75" customHeight="1" x14ac:dyDescent="0.3">
      <c r="A182" s="68" t="s">
        <v>252</v>
      </c>
      <c r="G182" s="10"/>
      <c r="I182" s="66"/>
      <c r="J182" s="66"/>
      <c r="K182" s="66"/>
      <c r="L182" s="66"/>
      <c r="M182" s="66"/>
      <c r="N182" s="66"/>
      <c r="O182" s="66"/>
      <c r="P182" s="66"/>
      <c r="Q182" s="66"/>
      <c r="R182" s="66"/>
      <c r="S182" s="66"/>
      <c r="T182" s="66"/>
      <c r="U182" s="66"/>
      <c r="V182" s="66"/>
      <c r="W182" s="66"/>
    </row>
    <row r="183" spans="1:23" ht="15.75" customHeight="1" x14ac:dyDescent="0.3">
      <c r="A183" s="68" t="s">
        <v>253</v>
      </c>
      <c r="G183" s="10"/>
      <c r="I183" s="66"/>
      <c r="J183" s="66"/>
      <c r="K183" s="66"/>
      <c r="L183" s="66"/>
      <c r="M183" s="66"/>
      <c r="N183" s="66"/>
      <c r="O183" s="66"/>
      <c r="P183" s="66"/>
      <c r="Q183" s="66"/>
      <c r="R183" s="66"/>
      <c r="S183" s="66"/>
      <c r="T183" s="66"/>
      <c r="U183" s="66"/>
      <c r="V183" s="66"/>
      <c r="W183" s="66"/>
    </row>
    <row r="184" spans="1:23" ht="15.75" customHeight="1" x14ac:dyDescent="0.3">
      <c r="A184" s="9" t="s">
        <v>130</v>
      </c>
      <c r="G184" s="10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.75" customHeight="1" x14ac:dyDescent="0.3">
      <c r="A185" s="68" t="s">
        <v>255</v>
      </c>
      <c r="G185" s="10"/>
      <c r="I185" s="66"/>
      <c r="J185" s="66"/>
      <c r="K185" s="66"/>
      <c r="L185" s="66"/>
      <c r="M185" s="66"/>
      <c r="N185" s="66"/>
      <c r="O185" s="66"/>
      <c r="P185" s="66"/>
      <c r="Q185" s="66"/>
      <c r="R185" s="66"/>
      <c r="S185" s="66"/>
      <c r="T185" s="66"/>
      <c r="U185" s="66"/>
      <c r="V185" s="66"/>
      <c r="W185" s="66"/>
    </row>
    <row r="186" spans="1:23" ht="15.75" customHeight="1" x14ac:dyDescent="0.3">
      <c r="A186" s="69" t="s">
        <v>262</v>
      </c>
      <c r="G186" s="10"/>
      <c r="I186" s="66"/>
      <c r="J186" s="66"/>
      <c r="K186" s="66"/>
      <c r="L186" s="66"/>
      <c r="M186" s="66"/>
      <c r="N186" s="66"/>
      <c r="O186" s="66"/>
      <c r="P186" s="66"/>
      <c r="Q186" s="66"/>
      <c r="R186" s="66"/>
      <c r="S186" s="66"/>
      <c r="T186" s="66"/>
      <c r="U186" s="66"/>
      <c r="V186" s="66"/>
      <c r="W186" s="66"/>
    </row>
    <row r="187" spans="1:23" ht="15.75" customHeight="1" x14ac:dyDescent="0.3">
      <c r="A187" s="68" t="s">
        <v>254</v>
      </c>
      <c r="G187" s="10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.75" customHeight="1" x14ac:dyDescent="0.3">
      <c r="A188" s="9" t="s">
        <v>131</v>
      </c>
      <c r="G188" s="10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.75" customHeight="1" x14ac:dyDescent="0.3">
      <c r="A189" s="9" t="s">
        <v>132</v>
      </c>
      <c r="G189" s="10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.75" customHeight="1" x14ac:dyDescent="0.3">
      <c r="A190" s="9" t="s">
        <v>133</v>
      </c>
      <c r="G190" s="10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.75" customHeight="1" x14ac:dyDescent="0.3">
      <c r="A191" s="9" t="s">
        <v>134</v>
      </c>
      <c r="G191" s="10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.75" customHeight="1" x14ac:dyDescent="0.3">
      <c r="A192" s="9" t="s">
        <v>135</v>
      </c>
      <c r="G192" s="10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.75" customHeight="1" x14ac:dyDescent="0.3">
      <c r="A193" s="11" t="s">
        <v>136</v>
      </c>
      <c r="G193" s="10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.75" customHeight="1" x14ac:dyDescent="0.3"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.75" customHeight="1" x14ac:dyDescent="0.3">
      <c r="A195" s="13" t="s">
        <v>137</v>
      </c>
      <c r="B195" s="8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.75" customHeight="1" x14ac:dyDescent="0.3"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.75" customHeight="1" x14ac:dyDescent="0.3">
      <c r="A197" s="9" t="s">
        <v>138</v>
      </c>
      <c r="G197" s="10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.75" customHeight="1" x14ac:dyDescent="0.3">
      <c r="A198" s="9" t="s">
        <v>139</v>
      </c>
      <c r="G198" s="10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.75" customHeight="1" x14ac:dyDescent="0.3">
      <c r="A199" s="9" t="s">
        <v>140</v>
      </c>
      <c r="G199" s="10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.75" customHeight="1" x14ac:dyDescent="0.3">
      <c r="A200" s="9" t="s">
        <v>141</v>
      </c>
      <c r="G200" s="10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.75" customHeight="1" x14ac:dyDescent="0.3">
      <c r="A201" s="14" t="s">
        <v>142</v>
      </c>
      <c r="G201" s="10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.75" customHeight="1" x14ac:dyDescent="0.3">
      <c r="A202" s="9" t="s">
        <v>143</v>
      </c>
      <c r="G202" s="10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.75" customHeight="1" x14ac:dyDescent="0.3">
      <c r="A203" s="9" t="s">
        <v>144</v>
      </c>
      <c r="G203" s="10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.75" customHeight="1" x14ac:dyDescent="0.3">
      <c r="A204" s="9" t="s">
        <v>145</v>
      </c>
      <c r="G204" s="10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.75" customHeight="1" x14ac:dyDescent="0.3">
      <c r="A205" s="9" t="s">
        <v>146</v>
      </c>
      <c r="G205" s="10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.75" customHeight="1" x14ac:dyDescent="0.3">
      <c r="A206" s="9" t="s">
        <v>147</v>
      </c>
      <c r="G206" s="10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.75" customHeight="1" x14ac:dyDescent="0.3">
      <c r="A207" s="9" t="s">
        <v>148</v>
      </c>
      <c r="G207" s="10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.75" customHeight="1" x14ac:dyDescent="0.3">
      <c r="A208" s="9" t="s">
        <v>149</v>
      </c>
      <c r="G208" s="10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.75" customHeight="1" x14ac:dyDescent="0.3">
      <c r="A209" s="9" t="s">
        <v>150</v>
      </c>
      <c r="G209" s="10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.75" customHeight="1" x14ac:dyDescent="0.3"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.75" customHeight="1" x14ac:dyDescent="0.3">
      <c r="A211" s="13" t="s">
        <v>151</v>
      </c>
      <c r="B211" s="8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.75" customHeight="1" x14ac:dyDescent="0.3"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.75" customHeight="1" x14ac:dyDescent="0.3">
      <c r="A213" s="9" t="s">
        <v>152</v>
      </c>
      <c r="G213" s="10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.75" customHeight="1" x14ac:dyDescent="0.3">
      <c r="A214" s="9" t="s">
        <v>153</v>
      </c>
      <c r="G214" s="10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.75" customHeight="1" x14ac:dyDescent="0.3">
      <c r="A215" s="9" t="s">
        <v>154</v>
      </c>
      <c r="G215" s="10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.75" customHeight="1" x14ac:dyDescent="0.3">
      <c r="A216" s="9" t="s">
        <v>155</v>
      </c>
      <c r="G216" s="10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.75" customHeight="1" x14ac:dyDescent="0.3">
      <c r="A217" s="9" t="s">
        <v>156</v>
      </c>
      <c r="G217" s="10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.75" customHeight="1" x14ac:dyDescent="0.3">
      <c r="A218" s="9" t="s">
        <v>157</v>
      </c>
      <c r="G218" s="10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.75" customHeight="1" x14ac:dyDescent="0.3">
      <c r="A219" s="9" t="s">
        <v>158</v>
      </c>
      <c r="G219" s="10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.75" customHeight="1" x14ac:dyDescent="0.3">
      <c r="A220" s="9" t="s">
        <v>159</v>
      </c>
      <c r="G220" s="10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.75" customHeight="1" x14ac:dyDescent="0.3">
      <c r="A221" s="9" t="s">
        <v>160</v>
      </c>
      <c r="G221" s="10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.75" customHeight="1" x14ac:dyDescent="0.3">
      <c r="A222" s="9" t="s">
        <v>161</v>
      </c>
      <c r="G222" s="10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.75" customHeight="1" x14ac:dyDescent="0.3">
      <c r="A223" s="9" t="s">
        <v>162</v>
      </c>
      <c r="G223" s="10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.75" customHeight="1" x14ac:dyDescent="0.3">
      <c r="A224" s="9" t="s">
        <v>163</v>
      </c>
      <c r="G224" s="10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.75" customHeight="1" x14ac:dyDescent="0.3"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.75" customHeight="1" x14ac:dyDescent="0.3">
      <c r="A226" s="13" t="s">
        <v>164</v>
      </c>
      <c r="B226" s="8"/>
      <c r="C226" s="8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.75" customHeight="1" x14ac:dyDescent="0.3">
      <c r="A227" s="15" t="s">
        <v>165</v>
      </c>
      <c r="B227" s="16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.75" customHeight="1" x14ac:dyDescent="0.3"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.75" customHeight="1" x14ac:dyDescent="0.3">
      <c r="A229" s="9" t="s">
        <v>166</v>
      </c>
      <c r="G229" s="10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.75" customHeight="1" x14ac:dyDescent="0.3">
      <c r="A230" s="9" t="s">
        <v>167</v>
      </c>
      <c r="G230" s="10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.75" customHeight="1" x14ac:dyDescent="0.3">
      <c r="A231" s="9" t="s">
        <v>168</v>
      </c>
      <c r="G231" s="10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.75" customHeight="1" x14ac:dyDescent="0.3">
      <c r="A232" s="9" t="s">
        <v>169</v>
      </c>
      <c r="G232" s="10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.75" customHeight="1" x14ac:dyDescent="0.3">
      <c r="A233" s="9" t="s">
        <v>170</v>
      </c>
      <c r="G233" s="10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.75" customHeight="1" x14ac:dyDescent="0.3">
      <c r="A234" s="9" t="s">
        <v>171</v>
      </c>
      <c r="G234" s="10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.75" customHeight="1" x14ac:dyDescent="0.3">
      <c r="A235" s="9" t="s">
        <v>172</v>
      </c>
      <c r="G235" s="10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.75" customHeight="1" x14ac:dyDescent="0.3">
      <c r="A236" s="9" t="s">
        <v>173</v>
      </c>
      <c r="G236" s="10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.75" customHeight="1" x14ac:dyDescent="0.3">
      <c r="A237" s="9" t="s">
        <v>174</v>
      </c>
      <c r="G237" s="10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.75" customHeight="1" x14ac:dyDescent="0.3"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.75" customHeight="1" x14ac:dyDescent="0.3">
      <c r="A239" s="15" t="s">
        <v>175</v>
      </c>
      <c r="B239" s="16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.75" customHeight="1" x14ac:dyDescent="0.3"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.75" customHeight="1" x14ac:dyDescent="0.3">
      <c r="A241" s="9" t="s">
        <v>176</v>
      </c>
      <c r="G241" s="10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.75" customHeight="1" x14ac:dyDescent="0.3">
      <c r="A242" s="9" t="s">
        <v>177</v>
      </c>
      <c r="G242" s="10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24.75" customHeight="1" x14ac:dyDescent="0.3">
      <c r="A243" s="79" t="s">
        <v>178</v>
      </c>
      <c r="B243" s="75"/>
      <c r="C243" s="75"/>
      <c r="D243" s="75"/>
      <c r="E243" s="75"/>
      <c r="F243" s="80"/>
      <c r="G243" s="10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.75" customHeight="1" x14ac:dyDescent="0.3">
      <c r="A244" s="9" t="s">
        <v>179</v>
      </c>
      <c r="G244" s="10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.75" customHeight="1" x14ac:dyDescent="0.3">
      <c r="A245" s="9" t="s">
        <v>180</v>
      </c>
      <c r="G245" s="10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.75" customHeight="1" x14ac:dyDescent="0.3">
      <c r="A246" s="9" t="s">
        <v>181</v>
      </c>
      <c r="G246" s="10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.75" customHeight="1" x14ac:dyDescent="0.3">
      <c r="A247" s="9" t="s">
        <v>182</v>
      </c>
      <c r="G247" s="10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.75" customHeight="1" x14ac:dyDescent="0.3">
      <c r="A248" s="9"/>
      <c r="G248" s="1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.75" customHeight="1" x14ac:dyDescent="0.3">
      <c r="A249" s="7" t="s">
        <v>183</v>
      </c>
      <c r="B249" s="8"/>
      <c r="C249" s="8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.75" customHeight="1" x14ac:dyDescent="0.3"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5.75" customHeight="1" x14ac:dyDescent="0.3">
      <c r="A251" s="9" t="s">
        <v>184</v>
      </c>
      <c r="G251" s="10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5.75" customHeight="1" x14ac:dyDescent="0.3">
      <c r="A252" s="9" t="s">
        <v>185</v>
      </c>
      <c r="G252" s="10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5.75" customHeight="1" x14ac:dyDescent="0.3">
      <c r="A253" s="9" t="s">
        <v>186</v>
      </c>
      <c r="G253" s="10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5.75" customHeight="1" x14ac:dyDescent="0.3">
      <c r="A254" s="9" t="s">
        <v>187</v>
      </c>
      <c r="G254" s="10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5.75" customHeight="1" x14ac:dyDescent="0.3">
      <c r="A255" s="9" t="s">
        <v>188</v>
      </c>
      <c r="G255" s="10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5.75" customHeight="1" x14ac:dyDescent="0.3">
      <c r="A256" s="9" t="s">
        <v>189</v>
      </c>
      <c r="G256" s="10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5.75" customHeight="1" x14ac:dyDescent="0.3">
      <c r="A257" s="9" t="s">
        <v>190</v>
      </c>
      <c r="G257" s="10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5.75" customHeight="1" x14ac:dyDescent="0.3">
      <c r="A258" s="9" t="s">
        <v>191</v>
      </c>
      <c r="G258" s="10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5.75" customHeight="1" x14ac:dyDescent="0.3">
      <c r="A259" s="9" t="s">
        <v>192</v>
      </c>
      <c r="G259" s="10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5.75" customHeight="1" x14ac:dyDescent="0.3">
      <c r="A260" s="9" t="s">
        <v>193</v>
      </c>
      <c r="G260" s="10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5.75" customHeight="1" x14ac:dyDescent="0.3">
      <c r="A261" s="9" t="s">
        <v>194</v>
      </c>
      <c r="G261" s="10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5.75" customHeight="1" x14ac:dyDescent="0.3">
      <c r="A262" s="9" t="s">
        <v>195</v>
      </c>
      <c r="G262" s="10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5.75" customHeight="1" x14ac:dyDescent="0.3">
      <c r="A263" s="68" t="s">
        <v>257</v>
      </c>
      <c r="G263" s="10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5.75" customHeight="1" x14ac:dyDescent="0.3"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5.75" customHeight="1" x14ac:dyDescent="0.3"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5.75" customHeight="1" x14ac:dyDescent="0.3"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5.75" customHeight="1" x14ac:dyDescent="0.3"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5.75" customHeight="1" x14ac:dyDescent="0.3"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5.75" customHeight="1" x14ac:dyDescent="0.3"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5.75" customHeight="1" x14ac:dyDescent="0.3"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5.75" customHeight="1" x14ac:dyDescent="0.3"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5.75" customHeight="1" x14ac:dyDescent="0.3"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5.75" customHeight="1" x14ac:dyDescent="0.3"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5.75" customHeight="1" x14ac:dyDescent="0.3"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5.75" customHeight="1" x14ac:dyDescent="0.3"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5.75" customHeight="1" x14ac:dyDescent="0.3"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9:23" ht="15.75" customHeight="1" x14ac:dyDescent="0.3"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9:23" ht="15.75" customHeight="1" x14ac:dyDescent="0.3"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9:23" ht="15.75" customHeight="1" x14ac:dyDescent="0.3"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9:23" ht="15.75" customHeight="1" x14ac:dyDescent="0.3"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9:23" ht="15.75" customHeight="1" x14ac:dyDescent="0.3"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9:23" ht="15.75" customHeight="1" x14ac:dyDescent="0.3"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9:23" ht="15.75" customHeight="1" x14ac:dyDescent="0.3"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9:23" ht="15.75" customHeight="1" x14ac:dyDescent="0.3"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9:23" ht="15.75" customHeight="1" x14ac:dyDescent="0.3"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9:23" ht="15.75" customHeight="1" x14ac:dyDescent="0.3"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9:23" ht="15.75" customHeight="1" x14ac:dyDescent="0.3"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9:23" ht="15.75" customHeight="1" x14ac:dyDescent="0.3"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9:23" ht="15.75" customHeight="1" x14ac:dyDescent="0.3"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9:23" ht="15.75" customHeight="1" x14ac:dyDescent="0.3"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9:23" ht="15.75" customHeight="1" x14ac:dyDescent="0.3"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9:23" ht="15.75" customHeight="1" x14ac:dyDescent="0.3"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9:23" ht="15.75" customHeight="1" x14ac:dyDescent="0.3"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9:23" ht="15.75" customHeight="1" x14ac:dyDescent="0.3"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9:23" ht="15.75" customHeight="1" x14ac:dyDescent="0.3"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9:23" ht="15.75" customHeight="1" x14ac:dyDescent="0.3"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9:23" ht="15.75" customHeight="1" x14ac:dyDescent="0.3"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9:23" ht="15.75" customHeight="1" x14ac:dyDescent="0.3"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9:23" ht="15.75" customHeight="1" x14ac:dyDescent="0.3"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9:23" ht="15.75" customHeight="1" x14ac:dyDescent="0.3"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9:23" ht="15.75" customHeight="1" x14ac:dyDescent="0.3"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9:23" ht="15.75" customHeight="1" x14ac:dyDescent="0.3"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9:23" ht="15.75" customHeight="1" x14ac:dyDescent="0.3"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9:23" ht="15.75" customHeight="1" x14ac:dyDescent="0.3"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9:23" ht="15.75" customHeight="1" x14ac:dyDescent="0.3"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9:23" ht="15.75" customHeight="1" x14ac:dyDescent="0.3"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9:23" ht="15.75" customHeight="1" x14ac:dyDescent="0.3"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9:23" ht="15.75" customHeight="1" x14ac:dyDescent="0.3"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9:23" ht="15.75" customHeight="1" x14ac:dyDescent="0.3"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9:23" ht="15.75" customHeight="1" x14ac:dyDescent="0.3"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9:23" ht="15.75" customHeight="1" x14ac:dyDescent="0.3"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9:23" ht="15.75" customHeight="1" x14ac:dyDescent="0.3"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9:23" ht="15.75" customHeight="1" x14ac:dyDescent="0.3"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9:23" ht="15.75" customHeight="1" x14ac:dyDescent="0.3"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9:23" ht="15.75" customHeight="1" x14ac:dyDescent="0.3"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9:23" ht="15.75" customHeight="1" x14ac:dyDescent="0.3"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9:23" ht="15.75" customHeight="1" x14ac:dyDescent="0.3"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9:23" ht="15.75" customHeight="1" x14ac:dyDescent="0.3"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9:23" ht="15.75" customHeight="1" x14ac:dyDescent="0.3"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9:23" ht="15.75" customHeight="1" x14ac:dyDescent="0.3"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9:23" ht="15.75" customHeight="1" x14ac:dyDescent="0.3"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9:23" ht="15.75" customHeight="1" x14ac:dyDescent="0.3"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9:23" ht="15.75" customHeight="1" x14ac:dyDescent="0.3"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9:23" ht="15.75" customHeight="1" x14ac:dyDescent="0.3"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9:23" ht="15.75" customHeight="1" x14ac:dyDescent="0.3"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9:23" ht="15.75" customHeight="1" x14ac:dyDescent="0.3"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9:23" ht="15.75" customHeight="1" x14ac:dyDescent="0.3"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9:23" ht="15.75" customHeight="1" x14ac:dyDescent="0.3"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9:23" ht="15.75" customHeight="1" x14ac:dyDescent="0.3"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9:23" ht="15.75" customHeight="1" x14ac:dyDescent="0.3"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9:23" ht="15.75" customHeight="1" x14ac:dyDescent="0.3"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9:23" ht="15.75" customHeight="1" x14ac:dyDescent="0.3"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9:23" ht="15.75" customHeight="1" x14ac:dyDescent="0.3"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9:23" ht="15.75" customHeight="1" x14ac:dyDescent="0.3"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9:23" ht="15.75" customHeight="1" x14ac:dyDescent="0.3"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9:23" ht="15.75" customHeight="1" x14ac:dyDescent="0.3"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9:23" ht="15.75" customHeight="1" x14ac:dyDescent="0.3"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9:23" ht="15.75" customHeight="1" x14ac:dyDescent="0.3"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9:23" ht="15.75" customHeight="1" x14ac:dyDescent="0.3"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9:23" ht="15.75" customHeight="1" x14ac:dyDescent="0.3"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9:23" ht="15.75" customHeight="1" x14ac:dyDescent="0.3"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9:23" ht="15.75" customHeight="1" x14ac:dyDescent="0.3"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9:23" ht="15.75" customHeight="1" x14ac:dyDescent="0.3"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9:23" ht="15.75" customHeight="1" x14ac:dyDescent="0.3"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9:23" ht="15.75" customHeight="1" x14ac:dyDescent="0.3"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9:23" ht="15.75" customHeight="1" x14ac:dyDescent="0.3"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9:23" ht="15.75" customHeight="1" x14ac:dyDescent="0.3"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9:23" ht="15.75" customHeight="1" x14ac:dyDescent="0.3"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9:23" ht="15.75" customHeight="1" x14ac:dyDescent="0.3"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9:23" ht="15.75" customHeight="1" x14ac:dyDescent="0.3"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9:23" ht="15.75" customHeight="1" x14ac:dyDescent="0.3"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9:23" ht="15.75" customHeight="1" x14ac:dyDescent="0.3"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9:23" ht="15.75" customHeight="1" x14ac:dyDescent="0.3"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9:23" ht="15.75" customHeight="1" x14ac:dyDescent="0.3"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9:23" ht="15.75" customHeight="1" x14ac:dyDescent="0.3"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9:23" ht="15.75" customHeight="1" x14ac:dyDescent="0.3"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9:23" ht="15.75" customHeight="1" x14ac:dyDescent="0.3"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9:23" ht="15.75" customHeight="1" x14ac:dyDescent="0.3"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9:23" ht="15.75" customHeight="1" x14ac:dyDescent="0.3"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9:23" ht="15.75" customHeight="1" x14ac:dyDescent="0.3"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9:23" ht="15.75" customHeight="1" x14ac:dyDescent="0.3"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9:23" ht="15.75" customHeight="1" x14ac:dyDescent="0.3"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9:23" ht="15.75" customHeight="1" x14ac:dyDescent="0.3"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9:23" ht="15.75" customHeight="1" x14ac:dyDescent="0.3"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9:23" ht="15.75" customHeight="1" x14ac:dyDescent="0.3"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9:23" ht="15.75" customHeight="1" x14ac:dyDescent="0.3"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9:23" ht="15.75" customHeight="1" x14ac:dyDescent="0.3"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9:23" ht="15.75" customHeight="1" x14ac:dyDescent="0.3"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9:23" ht="15.75" customHeight="1" x14ac:dyDescent="0.3"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9:23" ht="15.75" customHeight="1" x14ac:dyDescent="0.3"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9:23" ht="15.75" customHeight="1" x14ac:dyDescent="0.3"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9:23" ht="15.75" customHeight="1" x14ac:dyDescent="0.3"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9:23" ht="15.75" customHeight="1" x14ac:dyDescent="0.3"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9:23" ht="15.75" customHeight="1" x14ac:dyDescent="0.3"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9:23" ht="15.75" customHeight="1" x14ac:dyDescent="0.3"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9:23" ht="15.75" customHeight="1" x14ac:dyDescent="0.3"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9:23" ht="15.75" customHeight="1" x14ac:dyDescent="0.3"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9:23" ht="15.75" customHeight="1" x14ac:dyDescent="0.3"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9:23" ht="15.75" customHeight="1" x14ac:dyDescent="0.3"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9:23" ht="15.75" customHeight="1" x14ac:dyDescent="0.3"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9:23" ht="15.75" customHeight="1" x14ac:dyDescent="0.3"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9:23" ht="15.75" customHeight="1" x14ac:dyDescent="0.3"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9:23" ht="15.75" customHeight="1" x14ac:dyDescent="0.3"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9:23" ht="15.75" customHeight="1" x14ac:dyDescent="0.3"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9:23" ht="15.75" customHeight="1" x14ac:dyDescent="0.3"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9:23" ht="15.75" customHeight="1" x14ac:dyDescent="0.3"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9:23" ht="15.75" customHeight="1" x14ac:dyDescent="0.3"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9:23" ht="15.75" customHeight="1" x14ac:dyDescent="0.3"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9:23" ht="15.75" customHeight="1" x14ac:dyDescent="0.3"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9:23" ht="15.75" customHeight="1" x14ac:dyDescent="0.3"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9:23" ht="15.75" customHeight="1" x14ac:dyDescent="0.3"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9:23" ht="15.75" customHeight="1" x14ac:dyDescent="0.3"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9:23" ht="15.75" customHeight="1" x14ac:dyDescent="0.3"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9:23" ht="15.75" customHeight="1" x14ac:dyDescent="0.3"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9:23" ht="15.75" customHeight="1" x14ac:dyDescent="0.3"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9:23" ht="15.75" customHeight="1" x14ac:dyDescent="0.3"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9:23" ht="15.75" customHeight="1" x14ac:dyDescent="0.3"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9:23" ht="15.75" customHeight="1" x14ac:dyDescent="0.3"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9:23" ht="15.75" customHeight="1" x14ac:dyDescent="0.3"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9:23" ht="15.75" customHeight="1" x14ac:dyDescent="0.3"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9:23" ht="15.75" customHeight="1" x14ac:dyDescent="0.3"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9:23" ht="15.75" customHeight="1" x14ac:dyDescent="0.3"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9:23" ht="15.75" customHeight="1" x14ac:dyDescent="0.3"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9:23" ht="15.75" customHeight="1" x14ac:dyDescent="0.3"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9:23" ht="15.75" customHeight="1" x14ac:dyDescent="0.3"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9:23" ht="15.75" customHeight="1" x14ac:dyDescent="0.3"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9:23" ht="15.75" customHeight="1" x14ac:dyDescent="0.3"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9:23" ht="15.75" customHeight="1" x14ac:dyDescent="0.3"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9:23" ht="15.75" customHeight="1" x14ac:dyDescent="0.3"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9:23" ht="15.75" customHeight="1" x14ac:dyDescent="0.3"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9:23" ht="15.75" customHeight="1" x14ac:dyDescent="0.3"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9:23" ht="15.75" customHeight="1" x14ac:dyDescent="0.3"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9:23" ht="15.75" customHeight="1" x14ac:dyDescent="0.3"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9:23" ht="15.75" customHeight="1" x14ac:dyDescent="0.3"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9:23" ht="15.75" customHeight="1" x14ac:dyDescent="0.3"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9:23" ht="15.75" customHeight="1" x14ac:dyDescent="0.3"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9:23" ht="15.75" customHeight="1" x14ac:dyDescent="0.3"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9:23" ht="15.75" customHeight="1" x14ac:dyDescent="0.3"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9:23" ht="15.75" customHeight="1" x14ac:dyDescent="0.3"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9:23" ht="15.75" customHeight="1" x14ac:dyDescent="0.3"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9:23" ht="15.75" customHeight="1" x14ac:dyDescent="0.3"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9:23" ht="15.75" customHeight="1" x14ac:dyDescent="0.3"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9:23" ht="15.75" customHeight="1" x14ac:dyDescent="0.3"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9:23" ht="15.75" customHeight="1" x14ac:dyDescent="0.3"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9:23" ht="15.75" customHeight="1" x14ac:dyDescent="0.3"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9:23" ht="15.75" customHeight="1" x14ac:dyDescent="0.3"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9:23" ht="15.75" customHeight="1" x14ac:dyDescent="0.3"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9:23" ht="15.75" customHeight="1" x14ac:dyDescent="0.3"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9:23" ht="15.75" customHeight="1" x14ac:dyDescent="0.3"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9:23" ht="15.75" customHeight="1" x14ac:dyDescent="0.3"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9:23" ht="15.75" customHeight="1" x14ac:dyDescent="0.3"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9:23" ht="15.75" customHeight="1" x14ac:dyDescent="0.3"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9:23" ht="15.75" customHeight="1" x14ac:dyDescent="0.3"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9:23" ht="15.75" customHeight="1" x14ac:dyDescent="0.3"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9:23" ht="15.75" customHeight="1" x14ac:dyDescent="0.3"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9:23" ht="15.75" customHeight="1" x14ac:dyDescent="0.3"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9:23" ht="15.75" customHeight="1" x14ac:dyDescent="0.3"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9:23" ht="15.75" customHeight="1" x14ac:dyDescent="0.3"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9:23" ht="15.75" customHeight="1" x14ac:dyDescent="0.3"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9:23" ht="15.75" customHeight="1" x14ac:dyDescent="0.3"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9:23" ht="15.75" customHeight="1" x14ac:dyDescent="0.3"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9:23" ht="15.75" customHeight="1" x14ac:dyDescent="0.3"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9:23" ht="15.75" customHeight="1" x14ac:dyDescent="0.3"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9:23" ht="15.75" customHeight="1" x14ac:dyDescent="0.3"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9:23" ht="15.75" customHeight="1" x14ac:dyDescent="0.3"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9:23" ht="15.75" customHeight="1" x14ac:dyDescent="0.3"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9:23" ht="15.75" customHeight="1" x14ac:dyDescent="0.3"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9:23" ht="15.75" customHeight="1" x14ac:dyDescent="0.3"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9:23" ht="15.75" customHeight="1" x14ac:dyDescent="0.3"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9:23" ht="15.75" customHeight="1" x14ac:dyDescent="0.3"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9:23" ht="15.75" customHeight="1" x14ac:dyDescent="0.3"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9:23" ht="15.75" customHeight="1" x14ac:dyDescent="0.3"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9:23" ht="15.75" customHeight="1" x14ac:dyDescent="0.3"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9:23" ht="15.75" customHeight="1" x14ac:dyDescent="0.3"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9:23" ht="15.75" customHeight="1" x14ac:dyDescent="0.3"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9:23" ht="15.75" customHeight="1" x14ac:dyDescent="0.3"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9:23" ht="15.75" customHeight="1" x14ac:dyDescent="0.3"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9:23" ht="15.75" customHeight="1" x14ac:dyDescent="0.3"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9:23" ht="15.75" customHeight="1" x14ac:dyDescent="0.3"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9:23" ht="15.75" customHeight="1" x14ac:dyDescent="0.3"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9:23" ht="15.75" customHeight="1" x14ac:dyDescent="0.3"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9:23" ht="15.75" customHeight="1" x14ac:dyDescent="0.3"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9:23" ht="15.75" customHeight="1" x14ac:dyDescent="0.3"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9:23" ht="15.75" customHeight="1" x14ac:dyDescent="0.3"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9:23" ht="15.75" customHeight="1" x14ac:dyDescent="0.3"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9:23" ht="15.75" customHeight="1" x14ac:dyDescent="0.3"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9:23" ht="15.75" customHeight="1" x14ac:dyDescent="0.3"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9:23" ht="15.75" customHeight="1" x14ac:dyDescent="0.3"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9:23" ht="15.75" customHeight="1" x14ac:dyDescent="0.3"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9:23" ht="15.75" customHeight="1" x14ac:dyDescent="0.3"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9:23" ht="15.75" customHeight="1" x14ac:dyDescent="0.3"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9:23" ht="15.75" customHeight="1" x14ac:dyDescent="0.3"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9:23" ht="15.75" customHeight="1" x14ac:dyDescent="0.3"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9:23" ht="15.75" customHeight="1" x14ac:dyDescent="0.3"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9:23" ht="15.75" customHeight="1" x14ac:dyDescent="0.3"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9:23" ht="15.75" customHeight="1" x14ac:dyDescent="0.3"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9:23" ht="15.75" customHeight="1" x14ac:dyDescent="0.3"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9:23" ht="15.75" customHeight="1" x14ac:dyDescent="0.3"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9:23" ht="15.75" customHeight="1" x14ac:dyDescent="0.3"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9:23" ht="15.75" customHeight="1" x14ac:dyDescent="0.3"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9:23" ht="15.75" customHeight="1" x14ac:dyDescent="0.3"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9:23" ht="15.75" customHeight="1" x14ac:dyDescent="0.3"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9:23" ht="15.75" customHeight="1" x14ac:dyDescent="0.3"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9:23" ht="15.75" customHeight="1" x14ac:dyDescent="0.3"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9:23" ht="15.75" customHeight="1" x14ac:dyDescent="0.3"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9:23" ht="15.75" customHeight="1" x14ac:dyDescent="0.3"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9:23" ht="15.75" customHeight="1" x14ac:dyDescent="0.3"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9:23" ht="15.75" customHeight="1" x14ac:dyDescent="0.3"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9:23" ht="15.75" customHeight="1" x14ac:dyDescent="0.3"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9:23" ht="15.75" customHeight="1" x14ac:dyDescent="0.3"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9:23" ht="15.75" customHeight="1" x14ac:dyDescent="0.3"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9:23" ht="15.75" customHeight="1" x14ac:dyDescent="0.3"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9:23" ht="15.75" customHeight="1" x14ac:dyDescent="0.3"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9:23" ht="15.75" customHeight="1" x14ac:dyDescent="0.3"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9:23" ht="15.75" customHeight="1" x14ac:dyDescent="0.3"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9:23" ht="15.75" customHeight="1" x14ac:dyDescent="0.3"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9:23" ht="15.75" customHeight="1" x14ac:dyDescent="0.3"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9:23" ht="15.75" customHeight="1" x14ac:dyDescent="0.3"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9:23" ht="15.75" customHeight="1" x14ac:dyDescent="0.3"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9:23" ht="15.75" customHeight="1" x14ac:dyDescent="0.3"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9:23" ht="15.75" customHeight="1" x14ac:dyDescent="0.3"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9:23" ht="15.75" customHeight="1" x14ac:dyDescent="0.3"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9:23" ht="15.75" customHeight="1" x14ac:dyDescent="0.3"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9:23" ht="15.75" customHeight="1" x14ac:dyDescent="0.3"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9:23" ht="15.75" customHeight="1" x14ac:dyDescent="0.3"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9:23" ht="15.75" customHeight="1" x14ac:dyDescent="0.3"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9:23" ht="15.75" customHeight="1" x14ac:dyDescent="0.3"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9:23" ht="15.75" customHeight="1" x14ac:dyDescent="0.3"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9:23" ht="15.75" customHeight="1" x14ac:dyDescent="0.3"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9:23" ht="15.75" customHeight="1" x14ac:dyDescent="0.3"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9:23" ht="15.75" customHeight="1" x14ac:dyDescent="0.3"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9:23" ht="15.75" customHeight="1" x14ac:dyDescent="0.3"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9:23" ht="15.75" customHeight="1" x14ac:dyDescent="0.3"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9:23" ht="15.75" customHeight="1" x14ac:dyDescent="0.3"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9:23" ht="15.75" customHeight="1" x14ac:dyDescent="0.3"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9:23" ht="15.75" customHeight="1" x14ac:dyDescent="0.3"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9:23" ht="15.75" customHeight="1" x14ac:dyDescent="0.3"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9:23" ht="15.75" customHeight="1" x14ac:dyDescent="0.3"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9:23" ht="15.75" customHeight="1" x14ac:dyDescent="0.3"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9:23" ht="15.75" customHeight="1" x14ac:dyDescent="0.3"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9:23" ht="15.75" customHeight="1" x14ac:dyDescent="0.3"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9:23" ht="15.75" customHeight="1" x14ac:dyDescent="0.3"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9:23" ht="15.75" customHeight="1" x14ac:dyDescent="0.3"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9:23" ht="15.75" customHeight="1" x14ac:dyDescent="0.3"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9:23" ht="15.75" customHeight="1" x14ac:dyDescent="0.3"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9:23" ht="15.75" customHeight="1" x14ac:dyDescent="0.3"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9:23" ht="15.75" customHeight="1" x14ac:dyDescent="0.3"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9:23" ht="15.75" customHeight="1" x14ac:dyDescent="0.3"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9:23" ht="15.75" customHeight="1" x14ac:dyDescent="0.3"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9:23" ht="15.75" customHeight="1" x14ac:dyDescent="0.3"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9:23" ht="15.75" customHeight="1" x14ac:dyDescent="0.3"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9:23" ht="15.75" customHeight="1" x14ac:dyDescent="0.3"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9:23" ht="15.75" customHeight="1" x14ac:dyDescent="0.3"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9:23" ht="15.75" customHeight="1" x14ac:dyDescent="0.3"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9:23" ht="15.75" customHeight="1" x14ac:dyDescent="0.3"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9:23" ht="15.75" customHeight="1" x14ac:dyDescent="0.3"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9:23" ht="15.75" customHeight="1" x14ac:dyDescent="0.3"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9:23" ht="15.75" customHeight="1" x14ac:dyDescent="0.3"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9:23" ht="15.75" customHeight="1" x14ac:dyDescent="0.3"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9:23" ht="15.75" customHeight="1" x14ac:dyDescent="0.3"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9:23" ht="15.75" customHeight="1" x14ac:dyDescent="0.3"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9:23" ht="15.75" customHeight="1" x14ac:dyDescent="0.3"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9:23" ht="15.75" customHeight="1" x14ac:dyDescent="0.3"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9:23" ht="15.75" customHeight="1" x14ac:dyDescent="0.3"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9:23" ht="15.75" customHeight="1" x14ac:dyDescent="0.3"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9:23" ht="15.75" customHeight="1" x14ac:dyDescent="0.3"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9:23" ht="15.75" customHeight="1" x14ac:dyDescent="0.3"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9:23" ht="15.75" customHeight="1" x14ac:dyDescent="0.3"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9:23" ht="15.75" customHeight="1" x14ac:dyDescent="0.3"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9:23" ht="15.75" customHeight="1" x14ac:dyDescent="0.3"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9:23" ht="15.75" customHeight="1" x14ac:dyDescent="0.3"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9:23" ht="15.75" customHeight="1" x14ac:dyDescent="0.3"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9:23" ht="15.75" customHeight="1" x14ac:dyDescent="0.3"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9:23" ht="15.75" customHeight="1" x14ac:dyDescent="0.3"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9:23" ht="15.75" customHeight="1" x14ac:dyDescent="0.3"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9:23" ht="15.75" customHeight="1" x14ac:dyDescent="0.3"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9:23" ht="15.75" customHeight="1" x14ac:dyDescent="0.3"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9:23" ht="15.75" customHeight="1" x14ac:dyDescent="0.3"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9:23" ht="15.75" customHeight="1" x14ac:dyDescent="0.3"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9:23" ht="15.75" customHeight="1" x14ac:dyDescent="0.3"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9:23" ht="15.75" customHeight="1" x14ac:dyDescent="0.3"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9:23" ht="15.75" customHeight="1" x14ac:dyDescent="0.3"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9:23" ht="15.75" customHeight="1" x14ac:dyDescent="0.3"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9:23" ht="15.75" customHeight="1" x14ac:dyDescent="0.3"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9:23" ht="15.75" customHeight="1" x14ac:dyDescent="0.3"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9:23" ht="15.75" customHeight="1" x14ac:dyDescent="0.3"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9:23" ht="15.75" customHeight="1" x14ac:dyDescent="0.3"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9:23" ht="15.75" customHeight="1" x14ac:dyDescent="0.3"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9:23" ht="15.75" customHeight="1" x14ac:dyDescent="0.3"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9:23" ht="15.75" customHeight="1" x14ac:dyDescent="0.3"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9:23" ht="15.75" customHeight="1" x14ac:dyDescent="0.3"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9:23" ht="15.75" customHeight="1" x14ac:dyDescent="0.3"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9:23" ht="15.75" customHeight="1" x14ac:dyDescent="0.3"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9:23" ht="15.75" customHeight="1" x14ac:dyDescent="0.3"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9:23" ht="15.75" customHeight="1" x14ac:dyDescent="0.3"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9:23" ht="15.75" customHeight="1" x14ac:dyDescent="0.3"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9:23" ht="15.75" customHeight="1" x14ac:dyDescent="0.3"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9:23" ht="15.75" customHeight="1" x14ac:dyDescent="0.3"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9:23" ht="15.75" customHeight="1" x14ac:dyDescent="0.3"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9:23" ht="15.75" customHeight="1" x14ac:dyDescent="0.3"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9:23" ht="15.75" customHeight="1" x14ac:dyDescent="0.3"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9:23" ht="15.75" customHeight="1" x14ac:dyDescent="0.3"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9:23" ht="15.75" customHeight="1" x14ac:dyDescent="0.3"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9:23" ht="15.75" customHeight="1" x14ac:dyDescent="0.3"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9:23" ht="15.75" customHeight="1" x14ac:dyDescent="0.3"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9:23" ht="15.75" customHeight="1" x14ac:dyDescent="0.3"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9:23" ht="15.75" customHeight="1" x14ac:dyDescent="0.3"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9:23" ht="15.75" customHeight="1" x14ac:dyDescent="0.3"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9:23" ht="15.75" customHeight="1" x14ac:dyDescent="0.3"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9:23" ht="15.75" customHeight="1" x14ac:dyDescent="0.3"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9:23" ht="15.75" customHeight="1" x14ac:dyDescent="0.3"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9:23" ht="15.75" customHeight="1" x14ac:dyDescent="0.3"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9:23" ht="15.75" customHeight="1" x14ac:dyDescent="0.3"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9:23" ht="15.75" customHeight="1" x14ac:dyDescent="0.3"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9:23" ht="15.75" customHeight="1" x14ac:dyDescent="0.3"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9:23" ht="15.75" customHeight="1" x14ac:dyDescent="0.3"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9:23" ht="15.75" customHeight="1" x14ac:dyDescent="0.3"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9:23" ht="15.75" customHeight="1" x14ac:dyDescent="0.3"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9:23" ht="15.75" customHeight="1" x14ac:dyDescent="0.3"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9:23" ht="15.75" customHeight="1" x14ac:dyDescent="0.3"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9:23" ht="15.75" customHeight="1" x14ac:dyDescent="0.3"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9:23" ht="15.75" customHeight="1" x14ac:dyDescent="0.3"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9:23" ht="15.75" customHeight="1" x14ac:dyDescent="0.3"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9:23" ht="15.75" customHeight="1" x14ac:dyDescent="0.3"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9:23" ht="15.75" customHeight="1" x14ac:dyDescent="0.3"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9:23" ht="15.75" customHeight="1" x14ac:dyDescent="0.3"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9:23" ht="15.75" customHeight="1" x14ac:dyDescent="0.3"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9:23" ht="15.75" customHeight="1" x14ac:dyDescent="0.3"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9:23" ht="15.75" customHeight="1" x14ac:dyDescent="0.3"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9:23" ht="15.75" customHeight="1" x14ac:dyDescent="0.3"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9:23" ht="15.75" customHeight="1" x14ac:dyDescent="0.3"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9:23" ht="15.75" customHeight="1" x14ac:dyDescent="0.3"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9:23" ht="15.75" customHeight="1" x14ac:dyDescent="0.3"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9:23" ht="15.75" customHeight="1" x14ac:dyDescent="0.3"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9:23" ht="15.75" customHeight="1" x14ac:dyDescent="0.3"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9:23" ht="15.75" customHeight="1" x14ac:dyDescent="0.3"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9:23" ht="15.75" customHeight="1" x14ac:dyDescent="0.3"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9:23" ht="15.75" customHeight="1" x14ac:dyDescent="0.3"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9:23" ht="15.75" customHeight="1" x14ac:dyDescent="0.3"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9:23" ht="15.75" customHeight="1" x14ac:dyDescent="0.3"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9:23" ht="15.75" customHeight="1" x14ac:dyDescent="0.3"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9:23" ht="15.75" customHeight="1" x14ac:dyDescent="0.3"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9:23" ht="15.75" customHeight="1" x14ac:dyDescent="0.3"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9:23" ht="15.75" customHeight="1" x14ac:dyDescent="0.3"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9:23" ht="15.75" customHeight="1" x14ac:dyDescent="0.3"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9:23" ht="15.75" customHeight="1" x14ac:dyDescent="0.3"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9:23" ht="15.75" customHeight="1" x14ac:dyDescent="0.3"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9:23" ht="15.75" customHeight="1" x14ac:dyDescent="0.3"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9:23" ht="15.75" customHeight="1" x14ac:dyDescent="0.3"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9:23" ht="15.75" customHeight="1" x14ac:dyDescent="0.3"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9:23" ht="15.75" customHeight="1" x14ac:dyDescent="0.3"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9:23" ht="15.75" customHeight="1" x14ac:dyDescent="0.3"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9:23" ht="15.75" customHeight="1" x14ac:dyDescent="0.3"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9:23" ht="15.75" customHeight="1" x14ac:dyDescent="0.3"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9:23" ht="15.75" customHeight="1" x14ac:dyDescent="0.3"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9:23" ht="15.75" customHeight="1" x14ac:dyDescent="0.3"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9:23" ht="15.75" customHeight="1" x14ac:dyDescent="0.3"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9:23" ht="15.75" customHeight="1" x14ac:dyDescent="0.3"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9:23" ht="15.75" customHeight="1" x14ac:dyDescent="0.3"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9:23" ht="15.75" customHeight="1" x14ac:dyDescent="0.3"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9:23" ht="15.75" customHeight="1" x14ac:dyDescent="0.3"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9:23" ht="15.75" customHeight="1" x14ac:dyDescent="0.3"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9:23" ht="15.75" customHeight="1" x14ac:dyDescent="0.3"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9:23" ht="15.75" customHeight="1" x14ac:dyDescent="0.3"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9:23" ht="15.75" customHeight="1" x14ac:dyDescent="0.3"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9:23" ht="15.75" customHeight="1" x14ac:dyDescent="0.3"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9:23" ht="15.75" customHeight="1" x14ac:dyDescent="0.3"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9:23" ht="15.75" customHeight="1" x14ac:dyDescent="0.3"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9:23" ht="15.75" customHeight="1" x14ac:dyDescent="0.3"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9:23" ht="15.75" customHeight="1" x14ac:dyDescent="0.3"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9:23" ht="15.75" customHeight="1" x14ac:dyDescent="0.3"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9:23" ht="15.75" customHeight="1" x14ac:dyDescent="0.3"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9:23" ht="15.75" customHeight="1" x14ac:dyDescent="0.3"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9:23" ht="15.75" customHeight="1" x14ac:dyDescent="0.3"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9:23" ht="15.75" customHeight="1" x14ac:dyDescent="0.3"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9:23" ht="15.75" customHeight="1" x14ac:dyDescent="0.3"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9:23" ht="15.75" customHeight="1" x14ac:dyDescent="0.3"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9:23" ht="15.75" customHeight="1" x14ac:dyDescent="0.3"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9:23" ht="15.75" customHeight="1" x14ac:dyDescent="0.3"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9:23" ht="15.75" customHeight="1" x14ac:dyDescent="0.3"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9:23" ht="15.75" customHeight="1" x14ac:dyDescent="0.3"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9:23" ht="15.75" customHeight="1" x14ac:dyDescent="0.3"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9:23" ht="15.75" customHeight="1" x14ac:dyDescent="0.3"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9:23" ht="15.75" customHeight="1" x14ac:dyDescent="0.3"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9:23" ht="15.75" customHeight="1" x14ac:dyDescent="0.3"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9:23" ht="15.75" customHeight="1" x14ac:dyDescent="0.3"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9:23" ht="15.75" customHeight="1" x14ac:dyDescent="0.3"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9:23" ht="15.75" customHeight="1" x14ac:dyDescent="0.3"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9:23" ht="15.75" customHeight="1" x14ac:dyDescent="0.3"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9:23" ht="15.75" customHeight="1" x14ac:dyDescent="0.3"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9:23" ht="15.75" customHeight="1" x14ac:dyDescent="0.3"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9:23" ht="15.75" customHeight="1" x14ac:dyDescent="0.3"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9:23" ht="15.75" customHeight="1" x14ac:dyDescent="0.3"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9:23" ht="15.75" customHeight="1" x14ac:dyDescent="0.3"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9:23" ht="15.75" customHeight="1" x14ac:dyDescent="0.3"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9:23" ht="15.75" customHeight="1" x14ac:dyDescent="0.3"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9:23" ht="15.75" customHeight="1" x14ac:dyDescent="0.3"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9:23" ht="15.75" customHeight="1" x14ac:dyDescent="0.3"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9:23" ht="15.75" customHeight="1" x14ac:dyDescent="0.3"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9:23" ht="15.75" customHeight="1" x14ac:dyDescent="0.3"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9:23" ht="15.75" customHeight="1" x14ac:dyDescent="0.3"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9:23" ht="15.75" customHeight="1" x14ac:dyDescent="0.3"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9:23" ht="15.75" customHeight="1" x14ac:dyDescent="0.3"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9:23" ht="15.75" customHeight="1" x14ac:dyDescent="0.3"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9:23" ht="15.75" customHeight="1" x14ac:dyDescent="0.3"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9:23" ht="15.75" customHeight="1" x14ac:dyDescent="0.3"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9:23" ht="15.75" customHeight="1" x14ac:dyDescent="0.3"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9:23" ht="15.75" customHeight="1" x14ac:dyDescent="0.3"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9:23" ht="15.75" customHeight="1" x14ac:dyDescent="0.3"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9:23" ht="15.75" customHeight="1" x14ac:dyDescent="0.3"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9:23" ht="15.75" customHeight="1" x14ac:dyDescent="0.3"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9:23" ht="15.75" customHeight="1" x14ac:dyDescent="0.3"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9:23" ht="15.75" customHeight="1" x14ac:dyDescent="0.3"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9:23" ht="15.75" customHeight="1" x14ac:dyDescent="0.3"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9:23" ht="15.75" customHeight="1" x14ac:dyDescent="0.3"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9:23" ht="15.75" customHeight="1" x14ac:dyDescent="0.3"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9:23" ht="15.75" customHeight="1" x14ac:dyDescent="0.3"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9:23" ht="15.75" customHeight="1" x14ac:dyDescent="0.3"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9:23" ht="15.75" customHeight="1" x14ac:dyDescent="0.3"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9:23" ht="15.75" customHeight="1" x14ac:dyDescent="0.3"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9:23" ht="15.75" customHeight="1" x14ac:dyDescent="0.3"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9:23" ht="15.75" customHeight="1" x14ac:dyDescent="0.3"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9:23" ht="15.75" customHeight="1" x14ac:dyDescent="0.3"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9:23" ht="15.75" customHeight="1" x14ac:dyDescent="0.3"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9:23" ht="15.75" customHeight="1" x14ac:dyDescent="0.3"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9:23" ht="15.75" customHeight="1" x14ac:dyDescent="0.3"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9:23" ht="15.75" customHeight="1" x14ac:dyDescent="0.3"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9:23" ht="15.75" customHeight="1" x14ac:dyDescent="0.3"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9:23" ht="15.75" customHeight="1" x14ac:dyDescent="0.3"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9:23" ht="15.75" customHeight="1" x14ac:dyDescent="0.3"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9:23" ht="15.75" customHeight="1" x14ac:dyDescent="0.3"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9:23" ht="15.75" customHeight="1" x14ac:dyDescent="0.3"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9:23" ht="15.75" customHeight="1" x14ac:dyDescent="0.3"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9:23" ht="15.75" customHeight="1" x14ac:dyDescent="0.3"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9:23" ht="15.75" customHeight="1" x14ac:dyDescent="0.3"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9:23" ht="15.75" customHeight="1" x14ac:dyDescent="0.3"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9:23" ht="15.75" customHeight="1" x14ac:dyDescent="0.3"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9:23" ht="15.75" customHeight="1" x14ac:dyDescent="0.3"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9:23" ht="15.75" customHeight="1" x14ac:dyDescent="0.3"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9:23" ht="15.75" customHeight="1" x14ac:dyDescent="0.3"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9:23" ht="15.75" customHeight="1" x14ac:dyDescent="0.3"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9:23" ht="15.75" customHeight="1" x14ac:dyDescent="0.3"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9:23" ht="15.75" customHeight="1" x14ac:dyDescent="0.3"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9:23" ht="15.75" customHeight="1" x14ac:dyDescent="0.3"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9:23" ht="15.75" customHeight="1" x14ac:dyDescent="0.3"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9:23" ht="15.75" customHeight="1" x14ac:dyDescent="0.3"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9:23" ht="15.75" customHeight="1" x14ac:dyDescent="0.3"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9:23" ht="15.75" customHeight="1" x14ac:dyDescent="0.3"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9:23" ht="15.75" customHeight="1" x14ac:dyDescent="0.3"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9:23" ht="15.75" customHeight="1" x14ac:dyDescent="0.3"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9:23" ht="15.75" customHeight="1" x14ac:dyDescent="0.3"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9:23" ht="15.75" customHeight="1" x14ac:dyDescent="0.3"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9:23" ht="15.75" customHeight="1" x14ac:dyDescent="0.3"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9:23" ht="15.75" customHeight="1" x14ac:dyDescent="0.3"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9:23" ht="15.75" customHeight="1" x14ac:dyDescent="0.3"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9:23" ht="15.75" customHeight="1" x14ac:dyDescent="0.3"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9:23" ht="15.75" customHeight="1" x14ac:dyDescent="0.3"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9:23" ht="15.75" customHeight="1" x14ac:dyDescent="0.3"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9:23" ht="15.75" customHeight="1" x14ac:dyDescent="0.3"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9:23" ht="15.75" customHeight="1" x14ac:dyDescent="0.3"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9:23" ht="15.75" customHeight="1" x14ac:dyDescent="0.3"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9:23" ht="15.75" customHeight="1" x14ac:dyDescent="0.3"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9:23" ht="15.75" customHeight="1" x14ac:dyDescent="0.3"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9:23" ht="15.75" customHeight="1" x14ac:dyDescent="0.3"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9:23" ht="15.75" customHeight="1" x14ac:dyDescent="0.3"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9:23" ht="15.75" customHeight="1" x14ac:dyDescent="0.3"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9:23" ht="15.75" customHeight="1" x14ac:dyDescent="0.3"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9:23" ht="15.75" customHeight="1" x14ac:dyDescent="0.3"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9:23" ht="15.75" customHeight="1" x14ac:dyDescent="0.3"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9:23" ht="15.75" customHeight="1" x14ac:dyDescent="0.3"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9:23" ht="15.75" customHeight="1" x14ac:dyDescent="0.3"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9:23" ht="15.75" customHeight="1" x14ac:dyDescent="0.3"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9:23" ht="15.75" customHeight="1" x14ac:dyDescent="0.3"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9:23" ht="15.75" customHeight="1" x14ac:dyDescent="0.3"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9:23" ht="15.75" customHeight="1" x14ac:dyDescent="0.3"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9:23" ht="15.75" customHeight="1" x14ac:dyDescent="0.3"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9:23" ht="15.75" customHeight="1" x14ac:dyDescent="0.3"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9:23" ht="15.75" customHeight="1" x14ac:dyDescent="0.3"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9:23" ht="15.75" customHeight="1" x14ac:dyDescent="0.3"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9:23" ht="15.75" customHeight="1" x14ac:dyDescent="0.3"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9:23" ht="15.75" customHeight="1" x14ac:dyDescent="0.3"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9:23" ht="15.75" customHeight="1" x14ac:dyDescent="0.3"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9:23" ht="15.75" customHeight="1" x14ac:dyDescent="0.3"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9:23" ht="15.75" customHeight="1" x14ac:dyDescent="0.3"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9:23" ht="15.75" customHeight="1" x14ac:dyDescent="0.3"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9:23" ht="15.75" customHeight="1" x14ac:dyDescent="0.3"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9:23" ht="15.75" customHeight="1" x14ac:dyDescent="0.3"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9:23" ht="15.75" customHeight="1" x14ac:dyDescent="0.3"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9:23" ht="15.75" customHeight="1" x14ac:dyDescent="0.3"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9:23" ht="15.75" customHeight="1" x14ac:dyDescent="0.3"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9:23" ht="15.75" customHeight="1" x14ac:dyDescent="0.3"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9:23" ht="15.75" customHeight="1" x14ac:dyDescent="0.3"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9:23" ht="15.75" customHeight="1" x14ac:dyDescent="0.3"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9:23" ht="15.75" customHeight="1" x14ac:dyDescent="0.3"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9:23" ht="15.75" customHeight="1" x14ac:dyDescent="0.3"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9:23" ht="15.75" customHeight="1" x14ac:dyDescent="0.3"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9:23" ht="15.75" customHeight="1" x14ac:dyDescent="0.3"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9:23" ht="15.75" customHeight="1" x14ac:dyDescent="0.3"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9:23" ht="15.75" customHeight="1" x14ac:dyDescent="0.3"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9:23" ht="15.75" customHeight="1" x14ac:dyDescent="0.3"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9:23" ht="15.75" customHeight="1" x14ac:dyDescent="0.3"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9:23" ht="15.75" customHeight="1" x14ac:dyDescent="0.3"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9:23" ht="15.75" customHeight="1" x14ac:dyDescent="0.3"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9:23" ht="15.75" customHeight="1" x14ac:dyDescent="0.3"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9:23" ht="15.75" customHeight="1" x14ac:dyDescent="0.3"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9:23" ht="15.75" customHeight="1" x14ac:dyDescent="0.3"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9:23" ht="15.75" customHeight="1" x14ac:dyDescent="0.3"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9:23" ht="15.75" customHeight="1" x14ac:dyDescent="0.3"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9:23" ht="15.75" customHeight="1" x14ac:dyDescent="0.3"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9:23" ht="15.75" customHeight="1" x14ac:dyDescent="0.3"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9:23" ht="15.75" customHeight="1" x14ac:dyDescent="0.3"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9:23" ht="15.75" customHeight="1" x14ac:dyDescent="0.3"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9:23" ht="15.75" customHeight="1" x14ac:dyDescent="0.3"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9:23" ht="15.75" customHeight="1" x14ac:dyDescent="0.3"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9:23" ht="15.75" customHeight="1" x14ac:dyDescent="0.3"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9:23" ht="15.75" customHeight="1" x14ac:dyDescent="0.3"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9:23" ht="15.75" customHeight="1" x14ac:dyDescent="0.3"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9:23" ht="15.75" customHeight="1" x14ac:dyDescent="0.3"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9:23" ht="15.75" customHeight="1" x14ac:dyDescent="0.3"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9:23" ht="15.75" customHeight="1" x14ac:dyDescent="0.3"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9:23" ht="15.75" customHeight="1" x14ac:dyDescent="0.3"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9:23" ht="15.75" customHeight="1" x14ac:dyDescent="0.3"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9:23" ht="15.75" customHeight="1" x14ac:dyDescent="0.3"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9:23" ht="15.75" customHeight="1" x14ac:dyDescent="0.3"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9:23" ht="15.75" customHeight="1" x14ac:dyDescent="0.3"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9:23" ht="15.75" customHeight="1" x14ac:dyDescent="0.3"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9:23" ht="15.75" customHeight="1" x14ac:dyDescent="0.3"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9:23" ht="15.75" customHeight="1" x14ac:dyDescent="0.3"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9:23" ht="15.75" customHeight="1" x14ac:dyDescent="0.3"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9:23" ht="15.75" customHeight="1" x14ac:dyDescent="0.3"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9:23" ht="15.75" customHeight="1" x14ac:dyDescent="0.3"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9:23" ht="15.75" customHeight="1" x14ac:dyDescent="0.3"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9:23" ht="15.75" customHeight="1" x14ac:dyDescent="0.3"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9:23" ht="15.75" customHeight="1" x14ac:dyDescent="0.3"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9:23" ht="15.75" customHeight="1" x14ac:dyDescent="0.3"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9:23" ht="15.75" customHeight="1" x14ac:dyDescent="0.3"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9:23" ht="15.75" customHeight="1" x14ac:dyDescent="0.3"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9:23" ht="15.75" customHeight="1" x14ac:dyDescent="0.3"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9:23" ht="15.75" customHeight="1" x14ac:dyDescent="0.3"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9:23" ht="15.75" customHeight="1" x14ac:dyDescent="0.3"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9:23" ht="15.75" customHeight="1" x14ac:dyDescent="0.3"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9:23" ht="15.75" customHeight="1" x14ac:dyDescent="0.3"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9:23" ht="15.75" customHeight="1" x14ac:dyDescent="0.3"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9:23" ht="15.75" customHeight="1" x14ac:dyDescent="0.3"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9:23" ht="15.75" customHeight="1" x14ac:dyDescent="0.3"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9:23" ht="15.75" customHeight="1" x14ac:dyDescent="0.3"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9:23" ht="15.75" customHeight="1" x14ac:dyDescent="0.3"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9:23" ht="15.75" customHeight="1" x14ac:dyDescent="0.3"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9:23" ht="15.75" customHeight="1" x14ac:dyDescent="0.3"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9:23" ht="15.75" customHeight="1" x14ac:dyDescent="0.3"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9:23" ht="15.75" customHeight="1" x14ac:dyDescent="0.3"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9:23" ht="15.75" customHeight="1" x14ac:dyDescent="0.3"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9:23" ht="15.75" customHeight="1" x14ac:dyDescent="0.3"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9:23" ht="15.75" customHeight="1" x14ac:dyDescent="0.3"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9:23" ht="15.75" customHeight="1" x14ac:dyDescent="0.3"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9:23" ht="15.75" customHeight="1" x14ac:dyDescent="0.3"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9:23" ht="15.75" customHeight="1" x14ac:dyDescent="0.3"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9:23" ht="15.75" customHeight="1" x14ac:dyDescent="0.3"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9:23" ht="15.75" customHeight="1" x14ac:dyDescent="0.3"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9:23" ht="15.75" customHeight="1" x14ac:dyDescent="0.3"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9:23" ht="15.75" customHeight="1" x14ac:dyDescent="0.3"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9:23" ht="15.75" customHeight="1" x14ac:dyDescent="0.3"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9:23" ht="15.75" customHeight="1" x14ac:dyDescent="0.3"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9:23" ht="15.75" customHeight="1" x14ac:dyDescent="0.3"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9:23" ht="15.75" customHeight="1" x14ac:dyDescent="0.3"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9:23" ht="15.75" customHeight="1" x14ac:dyDescent="0.3"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9:23" ht="15.75" customHeight="1" x14ac:dyDescent="0.3"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9:23" ht="15.75" customHeight="1" x14ac:dyDescent="0.3"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9:23" ht="15.75" customHeight="1" x14ac:dyDescent="0.3"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9:23" ht="15.75" customHeight="1" x14ac:dyDescent="0.3"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9:23" ht="15.75" customHeight="1" x14ac:dyDescent="0.3"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9:23" ht="15.75" customHeight="1" x14ac:dyDescent="0.3"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9:23" ht="15.75" customHeight="1" x14ac:dyDescent="0.3"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9:23" ht="15.75" customHeight="1" x14ac:dyDescent="0.3"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9:23" ht="15.75" customHeight="1" x14ac:dyDescent="0.3"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9:23" ht="15.75" customHeight="1" x14ac:dyDescent="0.3"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9:23" ht="15.75" customHeight="1" x14ac:dyDescent="0.3"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9:23" ht="15.75" customHeight="1" x14ac:dyDescent="0.3"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9:23" ht="15.75" customHeight="1" x14ac:dyDescent="0.3"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9:23" ht="15.75" customHeight="1" x14ac:dyDescent="0.3"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  <row r="1001" spans="9:23" ht="15.75" customHeight="1" x14ac:dyDescent="0.3"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</row>
    <row r="1002" spans="9:23" ht="15.75" customHeight="1" x14ac:dyDescent="0.3"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</row>
    <row r="1003" spans="9:23" ht="15.75" customHeight="1" x14ac:dyDescent="0.3"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</row>
    <row r="1004" spans="9:23" ht="15.75" customHeight="1" x14ac:dyDescent="0.3"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</row>
    <row r="1005" spans="9:23" ht="15.75" customHeight="1" x14ac:dyDescent="0.3"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</row>
    <row r="1006" spans="9:23" ht="15.75" customHeight="1" x14ac:dyDescent="0.3"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</row>
    <row r="1007" spans="9:23" ht="15.75" customHeight="1" x14ac:dyDescent="0.3"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</row>
    <row r="1008" spans="9:23" ht="15.75" customHeight="1" x14ac:dyDescent="0.3"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</row>
    <row r="1009" spans="9:23" ht="15.75" customHeight="1" x14ac:dyDescent="0.3"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</row>
    <row r="1010" spans="9:23" ht="15.75" customHeight="1" x14ac:dyDescent="0.3"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</row>
    <row r="1011" spans="9:23" ht="15.75" customHeight="1" x14ac:dyDescent="0.3"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</row>
    <row r="1012" spans="9:23" ht="15.75" customHeight="1" x14ac:dyDescent="0.3"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</row>
    <row r="1013" spans="9:23" ht="15.75" customHeight="1" x14ac:dyDescent="0.3"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</row>
    <row r="1014" spans="9:23" ht="15.75" customHeight="1" x14ac:dyDescent="0.3"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</row>
    <row r="1015" spans="9:23" ht="15.75" customHeight="1" x14ac:dyDescent="0.3"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</row>
    <row r="1016" spans="9:23" ht="15.75" customHeight="1" x14ac:dyDescent="0.3"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</row>
    <row r="1017" spans="9:23" ht="15.75" customHeight="1" x14ac:dyDescent="0.3"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</row>
    <row r="1018" spans="9:23" ht="15.75" customHeight="1" x14ac:dyDescent="0.3"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</row>
    <row r="1019" spans="9:23" ht="15.75" customHeight="1" x14ac:dyDescent="0.3"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</row>
    <row r="1020" spans="9:23" ht="15.75" customHeight="1" x14ac:dyDescent="0.3"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</row>
    <row r="1021" spans="9:23" ht="15.75" customHeight="1" x14ac:dyDescent="0.3"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</row>
    <row r="1022" spans="9:23" ht="15.75" customHeight="1" x14ac:dyDescent="0.3"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</row>
    <row r="1023" spans="9:23" ht="15.75" customHeight="1" x14ac:dyDescent="0.3"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</row>
    <row r="1024" spans="9:23" ht="15.75" customHeight="1" x14ac:dyDescent="0.3"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</row>
  </sheetData>
  <mergeCells count="5">
    <mergeCell ref="E4:F4"/>
    <mergeCell ref="G4:H4"/>
    <mergeCell ref="E5:F5"/>
    <mergeCell ref="G5:H5"/>
    <mergeCell ref="A243:F243"/>
  </mergeCells>
  <dataValidations count="4">
    <dataValidation type="list" showDropDown="1" showErrorMessage="1" errorTitle="Ungültige Eingabe" error="Bitte verwenden Sie für Ihre Eingabe (gemäß der obigen Legende) einen Wert von 1 bis 5." prompt="Ungültige Eingabe - Bitte verwenden Sie für Ihre Eingabe (gemäß der obigen Legende) einen Wert von 1 bis 5." sqref="G241:G247 G18:G20 G24:G32 G59:G67 G71:G79 G172:G193 G103:G120 G36:G55 G147:G168 G124:G143 G197:G209 G213:G224 G229:G237 G251:G263 G83:G99" xr:uid="{9A1B9214-6BF0-4910-B1A7-E569864CDAB3}">
      <formula1>$D$9:$D$13</formula1>
    </dataValidation>
    <dataValidation type="list" allowBlank="1" showDropDown="1" showInputMessage="1" showErrorMessage="1" prompt="Ungültige Eingabe - Bitte verwenden Sie für Ihre Eingabe (gemäß der obigen Legende) einen Wert von 1 bis 5." sqref="G248 G35 G146" xr:uid="{F3F571AF-FFCB-465E-9F2F-7894CE9EC170}">
      <formula1>$D$9:$D$13</formula1>
    </dataValidation>
    <dataValidation type="list" allowBlank="1" showInputMessage="1" prompt="Ungültige Eingabe - Bitte verwenden Sie für Ihre Eingabe (gemäß der obigen Legende) einen Wert von 1 bis 5." sqref="G56 G68 G80" xr:uid="{573D253B-9018-443B-981D-B3764B202AF0}">
      <formula1>$D$9:$D$13</formula1>
    </dataValidation>
    <dataValidation type="date" operator="greaterThan" allowBlank="1" showErrorMessage="1" sqref="G4" xr:uid="{98A6BD7F-DFE6-47C1-898B-026EB42E6841}">
      <formula1>35796</formula1>
    </dataValidation>
  </dataValidations>
  <pageMargins left="0.25" right="0.25" top="0.75" bottom="0.75" header="0" footer="0"/>
  <pageSetup paperSize="9" orientation="portrait" r:id="rId1"/>
  <headerFooter>
    <oddHeader>&amp;C</oddHeader>
    <oddFooter>&amp;C&amp;P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FA12C-B62D-4D53-BA7D-00B845C10157}">
  <dimension ref="A1:W1024"/>
  <sheetViews>
    <sheetView showGridLines="0" workbookViewId="0">
      <pane ySplit="14" topLeftCell="A44" activePane="bottomLeft" state="frozen"/>
      <selection pane="bottomLeft" activeCell="G52" sqref="G52"/>
    </sheetView>
  </sheetViews>
  <sheetFormatPr baseColWidth="10" defaultColWidth="14.44140625" defaultRowHeight="15" customHeight="1" x14ac:dyDescent="0.3"/>
  <cols>
    <col min="1" max="26" width="11.44140625" customWidth="1"/>
  </cols>
  <sheetData>
    <row r="1" spans="1:23" ht="14.4" x14ac:dyDescent="0.3">
      <c r="A1" s="1"/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8" x14ac:dyDescent="0.35">
      <c r="A2" s="1"/>
      <c r="B2" s="1"/>
      <c r="C2" s="1"/>
      <c r="D2" s="1"/>
      <c r="E2" s="3" t="s">
        <v>199</v>
      </c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4.4" x14ac:dyDescent="0.3">
      <c r="A3" s="1"/>
      <c r="B3" s="1"/>
      <c r="C3" s="1"/>
      <c r="D3" s="1"/>
      <c r="E3" s="1"/>
      <c r="F3" s="1"/>
      <c r="G3" s="1"/>
      <c r="H3" s="1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18" x14ac:dyDescent="0.35">
      <c r="A4" s="1"/>
      <c r="B4" s="1"/>
      <c r="C4" s="1"/>
      <c r="D4" s="1"/>
      <c r="E4" s="74" t="s">
        <v>1</v>
      </c>
      <c r="F4" s="75"/>
      <c r="G4" s="76"/>
      <c r="H4" s="77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8" x14ac:dyDescent="0.35">
      <c r="A5" s="1"/>
      <c r="B5" s="1"/>
      <c r="C5" s="1"/>
      <c r="D5" s="1"/>
      <c r="E5" s="74"/>
      <c r="F5" s="75"/>
      <c r="G5" s="78"/>
      <c r="H5" s="75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14.4" x14ac:dyDescent="0.3">
      <c r="A6" s="1"/>
      <c r="B6" s="1"/>
      <c r="C6" s="1"/>
      <c r="D6" s="1"/>
      <c r="E6" s="1"/>
      <c r="F6" s="1"/>
      <c r="G6" s="1"/>
      <c r="H6" s="1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4.4" x14ac:dyDescent="0.3">
      <c r="A7" s="5" t="s">
        <v>2</v>
      </c>
      <c r="B7" s="1"/>
      <c r="C7" s="1"/>
      <c r="D7" s="1"/>
      <c r="E7" s="1"/>
      <c r="F7" s="1"/>
      <c r="G7" s="1"/>
      <c r="H7" s="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4.4" x14ac:dyDescent="0.3">
      <c r="A8" s="5"/>
      <c r="B8" s="1"/>
      <c r="C8" s="1"/>
      <c r="D8" s="1"/>
      <c r="E8" s="1"/>
      <c r="F8" s="1"/>
      <c r="G8" s="1"/>
      <c r="H8" s="1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4.4" x14ac:dyDescent="0.3">
      <c r="A9" s="1"/>
      <c r="B9" s="5" t="s">
        <v>3</v>
      </c>
      <c r="C9" s="1"/>
      <c r="D9" s="6">
        <v>1</v>
      </c>
      <c r="E9" s="1"/>
      <c r="F9" s="1"/>
      <c r="G9" s="1"/>
      <c r="H9" s="1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4.4" x14ac:dyDescent="0.3">
      <c r="A10" s="1"/>
      <c r="B10" s="5" t="s">
        <v>4</v>
      </c>
      <c r="C10" s="1"/>
      <c r="D10" s="6">
        <v>2</v>
      </c>
      <c r="E10" s="1"/>
      <c r="F10" s="1"/>
      <c r="G10" s="1"/>
      <c r="H10" s="1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4.4" x14ac:dyDescent="0.3">
      <c r="A11" s="1"/>
      <c r="B11" s="5" t="s">
        <v>5</v>
      </c>
      <c r="C11" s="1"/>
      <c r="D11" s="6">
        <v>3</v>
      </c>
      <c r="E11" s="1"/>
      <c r="F11" s="1"/>
      <c r="G11" s="1"/>
      <c r="H11" s="1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4.4" x14ac:dyDescent="0.3">
      <c r="A12" s="1"/>
      <c r="B12" s="5" t="s">
        <v>6</v>
      </c>
      <c r="C12" s="1"/>
      <c r="D12" s="6">
        <v>4</v>
      </c>
      <c r="E12" s="1"/>
      <c r="F12" s="1"/>
      <c r="G12" s="1"/>
      <c r="H12" s="1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4.4" x14ac:dyDescent="0.3">
      <c r="A13" s="1"/>
      <c r="B13" s="5" t="s">
        <v>7</v>
      </c>
      <c r="C13" s="1"/>
      <c r="D13" s="6">
        <v>5</v>
      </c>
      <c r="E13" s="1"/>
      <c r="F13" s="1"/>
      <c r="G13" s="1"/>
      <c r="H13" s="1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4.4" x14ac:dyDescent="0.3">
      <c r="A14" s="1"/>
      <c r="B14" s="1"/>
      <c r="C14" s="1"/>
      <c r="D14" s="1"/>
      <c r="E14" s="1"/>
      <c r="F14" s="1"/>
      <c r="G14" s="1"/>
      <c r="H14" s="1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4.4" x14ac:dyDescent="0.3">
      <c r="A15" s="1"/>
      <c r="B15" s="1"/>
      <c r="C15" s="1"/>
      <c r="D15" s="1"/>
      <c r="E15" s="1"/>
      <c r="F15" s="1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4.4" x14ac:dyDescent="0.3">
      <c r="A16" s="7" t="s">
        <v>8</v>
      </c>
      <c r="B16" s="8"/>
      <c r="C16" s="8"/>
      <c r="D16" s="1"/>
      <c r="E16" s="1"/>
      <c r="F16" s="1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4.4" x14ac:dyDescent="0.3">
      <c r="A17" s="1"/>
      <c r="B17" s="1"/>
      <c r="C17" s="1"/>
      <c r="D17" s="1"/>
      <c r="E17" s="1"/>
      <c r="F17" s="1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4.4" x14ac:dyDescent="0.3">
      <c r="A18" s="9" t="s">
        <v>9</v>
      </c>
      <c r="B18" s="1"/>
      <c r="C18" s="1"/>
      <c r="D18" s="1"/>
      <c r="E18" s="1"/>
      <c r="F18" s="1"/>
      <c r="G18" s="10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4.4" x14ac:dyDescent="0.3">
      <c r="A19" s="9" t="s">
        <v>10</v>
      </c>
      <c r="B19" s="1"/>
      <c r="C19" s="1"/>
      <c r="D19" s="1"/>
      <c r="E19" s="1"/>
      <c r="F19" s="1"/>
      <c r="G19" s="10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4.4" x14ac:dyDescent="0.3">
      <c r="A20" s="11" t="s">
        <v>11</v>
      </c>
      <c r="B20" s="1"/>
      <c r="C20" s="1"/>
      <c r="D20" s="1"/>
      <c r="E20" s="1"/>
      <c r="F20" s="1"/>
      <c r="G20" s="10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5.75" customHeight="1" x14ac:dyDescent="0.3">
      <c r="A21" s="1"/>
      <c r="B21" s="1"/>
      <c r="C21" s="1"/>
      <c r="D21" s="1"/>
      <c r="E21" s="1"/>
      <c r="F21" s="1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5.75" customHeight="1" x14ac:dyDescent="0.3">
      <c r="A22" s="7" t="s">
        <v>12</v>
      </c>
      <c r="B22" s="8"/>
      <c r="C22" s="8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5.75" customHeight="1" x14ac:dyDescent="0.3">
      <c r="G23" s="1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5.75" customHeight="1" x14ac:dyDescent="0.3">
      <c r="A24" s="11" t="s">
        <v>13</v>
      </c>
      <c r="G24" s="10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5.75" customHeight="1" x14ac:dyDescent="0.3">
      <c r="A25" s="9" t="s">
        <v>14</v>
      </c>
      <c r="G25" s="10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5.75" customHeight="1" x14ac:dyDescent="0.3">
      <c r="A26" s="11" t="s">
        <v>15</v>
      </c>
      <c r="G26" s="10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5.75" customHeight="1" x14ac:dyDescent="0.3">
      <c r="A27" s="9" t="s">
        <v>16</v>
      </c>
      <c r="G27" s="10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5.75" customHeight="1" x14ac:dyDescent="0.3">
      <c r="A28" s="9" t="s">
        <v>17</v>
      </c>
      <c r="G28" s="10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5.75" customHeight="1" x14ac:dyDescent="0.3">
      <c r="A29" s="9" t="s">
        <v>18</v>
      </c>
      <c r="G29" s="10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5.75" customHeight="1" x14ac:dyDescent="0.3">
      <c r="A30" s="9" t="s">
        <v>19</v>
      </c>
      <c r="G30" s="10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5.75" customHeight="1" x14ac:dyDescent="0.3">
      <c r="A31" s="9" t="s">
        <v>20</v>
      </c>
      <c r="G31" s="10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5.75" customHeight="1" x14ac:dyDescent="0.3">
      <c r="A32" s="9" t="s">
        <v>21</v>
      </c>
      <c r="G32" s="10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5.75" customHeight="1" x14ac:dyDescent="0.3">
      <c r="G33" s="1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5.75" customHeight="1" x14ac:dyDescent="0.3">
      <c r="A34" s="13" t="s">
        <v>22</v>
      </c>
      <c r="B34" s="8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5.75" customHeight="1" x14ac:dyDescent="0.3">
      <c r="G35" s="1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5.75" customHeight="1" x14ac:dyDescent="0.3">
      <c r="A36" s="9" t="s">
        <v>23</v>
      </c>
      <c r="G36" s="10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5.75" customHeight="1" x14ac:dyDescent="0.3">
      <c r="A37" s="9" t="s">
        <v>24</v>
      </c>
      <c r="G37" s="10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5.75" customHeight="1" x14ac:dyDescent="0.3">
      <c r="A38" s="9" t="s">
        <v>25</v>
      </c>
      <c r="G38" s="10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5.75" customHeight="1" x14ac:dyDescent="0.3">
      <c r="A39" s="9" t="s">
        <v>26</v>
      </c>
      <c r="G39" s="10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5.75" customHeight="1" x14ac:dyDescent="0.3">
      <c r="A40" s="9" t="s">
        <v>27</v>
      </c>
      <c r="G40" s="10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5.75" customHeight="1" x14ac:dyDescent="0.3">
      <c r="A41" s="9" t="s">
        <v>28</v>
      </c>
      <c r="G41" s="10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5.75" customHeight="1" x14ac:dyDescent="0.3">
      <c r="A42" s="9" t="s">
        <v>29</v>
      </c>
      <c r="G42" s="10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5.75" customHeight="1" x14ac:dyDescent="0.3">
      <c r="A43" s="11" t="s">
        <v>30</v>
      </c>
      <c r="G43" s="10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5.75" customHeight="1" x14ac:dyDescent="0.3">
      <c r="A44" s="9" t="s">
        <v>31</v>
      </c>
      <c r="G44" s="10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5.75" customHeight="1" x14ac:dyDescent="0.3">
      <c r="A45" s="9" t="s">
        <v>32</v>
      </c>
      <c r="G45" s="10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5.75" customHeight="1" x14ac:dyDescent="0.3">
      <c r="A46" s="9" t="s">
        <v>33</v>
      </c>
      <c r="G46" s="10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5.75" customHeight="1" x14ac:dyDescent="0.3">
      <c r="A47" s="9" t="s">
        <v>239</v>
      </c>
      <c r="G47" s="10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5.75" customHeight="1" x14ac:dyDescent="0.3">
      <c r="A48" s="11" t="s">
        <v>34</v>
      </c>
      <c r="G48" s="10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5.75" customHeight="1" x14ac:dyDescent="0.3">
      <c r="A49" s="9" t="s">
        <v>232</v>
      </c>
      <c r="G49" s="10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5.75" customHeight="1" x14ac:dyDescent="0.3">
      <c r="A50" s="9" t="s">
        <v>233</v>
      </c>
      <c r="G50" s="10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5.75" customHeight="1" x14ac:dyDescent="0.3">
      <c r="A51" s="9" t="s">
        <v>235</v>
      </c>
      <c r="G51" s="10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5.75" customHeight="1" x14ac:dyDescent="0.3">
      <c r="A52" s="9" t="s">
        <v>236</v>
      </c>
      <c r="G52" s="10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5.75" customHeight="1" x14ac:dyDescent="0.3">
      <c r="A53" s="9" t="s">
        <v>237</v>
      </c>
      <c r="G53" s="10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5.75" customHeight="1" x14ac:dyDescent="0.3">
      <c r="A54" s="9" t="s">
        <v>238</v>
      </c>
      <c r="G54" s="10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5.75" customHeight="1" x14ac:dyDescent="0.3">
      <c r="A55" s="9" t="s">
        <v>35</v>
      </c>
      <c r="D55" t="s">
        <v>234</v>
      </c>
      <c r="G55" s="10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5.75" customHeight="1" x14ac:dyDescent="0.3">
      <c r="A56" s="9"/>
      <c r="G56" s="1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5.75" customHeight="1" x14ac:dyDescent="0.3">
      <c r="A57" s="7" t="s">
        <v>36</v>
      </c>
      <c r="B57" s="8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5.75" customHeight="1" x14ac:dyDescent="0.3"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5.75" customHeight="1" x14ac:dyDescent="0.3">
      <c r="A59" s="9" t="s">
        <v>37</v>
      </c>
      <c r="G59" s="10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5.75" customHeight="1" x14ac:dyDescent="0.3">
      <c r="A60" s="9" t="s">
        <v>38</v>
      </c>
      <c r="G60" s="10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5.75" customHeight="1" x14ac:dyDescent="0.3">
      <c r="A61" s="9" t="s">
        <v>39</v>
      </c>
      <c r="G61" s="10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5.75" customHeight="1" x14ac:dyDescent="0.3">
      <c r="A62" s="9" t="s">
        <v>40</v>
      </c>
      <c r="G62" s="10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5.75" customHeight="1" x14ac:dyDescent="0.3">
      <c r="A63" s="9" t="s">
        <v>41</v>
      </c>
      <c r="G63" s="10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5.75" customHeight="1" x14ac:dyDescent="0.3">
      <c r="A64" s="9" t="s">
        <v>42</v>
      </c>
      <c r="G64" s="10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5.75" customHeight="1" x14ac:dyDescent="0.3">
      <c r="A65" s="9" t="s">
        <v>43</v>
      </c>
      <c r="G65" s="10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5.75" customHeight="1" x14ac:dyDescent="0.3">
      <c r="A66" s="9" t="s">
        <v>44</v>
      </c>
      <c r="G66" s="10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5.75" customHeight="1" x14ac:dyDescent="0.3">
      <c r="A67" s="9" t="s">
        <v>45</v>
      </c>
      <c r="G67" s="10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5.75" customHeight="1" x14ac:dyDescent="0.3">
      <c r="A68" s="9"/>
      <c r="G68" s="1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5.75" customHeight="1" x14ac:dyDescent="0.3">
      <c r="A69" s="7" t="s">
        <v>46</v>
      </c>
      <c r="B69" s="8"/>
      <c r="C69" s="8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5.75" customHeight="1" x14ac:dyDescent="0.3"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5.75" customHeight="1" x14ac:dyDescent="0.3">
      <c r="A71" s="9" t="s">
        <v>47</v>
      </c>
      <c r="G71" s="10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5.75" customHeight="1" x14ac:dyDescent="0.3">
      <c r="A72" s="9" t="s">
        <v>48</v>
      </c>
      <c r="G72" s="10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5.75" customHeight="1" x14ac:dyDescent="0.3">
      <c r="A73" s="9" t="s">
        <v>49</v>
      </c>
      <c r="G73" s="10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5.75" customHeight="1" x14ac:dyDescent="0.3">
      <c r="A74" s="9" t="s">
        <v>50</v>
      </c>
      <c r="G74" s="10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5.75" customHeight="1" x14ac:dyDescent="0.3">
      <c r="A75" s="9" t="s">
        <v>51</v>
      </c>
      <c r="G75" s="10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5.75" customHeight="1" x14ac:dyDescent="0.3">
      <c r="A76" s="9" t="s">
        <v>52</v>
      </c>
      <c r="G76" s="10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5.75" customHeight="1" x14ac:dyDescent="0.3">
      <c r="A77" s="9" t="s">
        <v>53</v>
      </c>
      <c r="G77" s="10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5.75" customHeight="1" x14ac:dyDescent="0.3">
      <c r="A78" s="9" t="s">
        <v>54</v>
      </c>
      <c r="G78" s="10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5.75" customHeight="1" x14ac:dyDescent="0.3">
      <c r="A79" s="9" t="s">
        <v>55</v>
      </c>
      <c r="G79" s="10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5.75" customHeight="1" x14ac:dyDescent="0.3">
      <c r="A80" s="9"/>
      <c r="G80" s="1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5.75" customHeight="1" x14ac:dyDescent="0.3">
      <c r="A81" s="7" t="s">
        <v>56</v>
      </c>
      <c r="B81" s="8"/>
      <c r="C81" s="8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5.75" customHeight="1" x14ac:dyDescent="0.3"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5.75" customHeight="1" x14ac:dyDescent="0.3">
      <c r="A83" s="68" t="s">
        <v>258</v>
      </c>
      <c r="G83" s="10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66"/>
      <c r="T83" s="66"/>
      <c r="U83" s="66"/>
      <c r="V83" s="66"/>
      <c r="W83" s="66"/>
    </row>
    <row r="84" spans="1:23" ht="15.75" customHeight="1" x14ac:dyDescent="0.3">
      <c r="A84" s="68" t="s">
        <v>259</v>
      </c>
      <c r="G84" s="10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66"/>
      <c r="T84" s="66"/>
      <c r="U84" s="66"/>
      <c r="V84" s="66"/>
      <c r="W84" s="66"/>
    </row>
    <row r="85" spans="1:23" ht="15.75" customHeight="1" x14ac:dyDescent="0.3">
      <c r="A85" s="70" t="s">
        <v>260</v>
      </c>
      <c r="G85" s="10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66"/>
      <c r="V85" s="66"/>
      <c r="W85" s="66"/>
    </row>
    <row r="86" spans="1:23" ht="15.75" customHeight="1" x14ac:dyDescent="0.3">
      <c r="A86" s="67" t="s">
        <v>261</v>
      </c>
      <c r="G86" s="10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6"/>
      <c r="U86" s="66"/>
      <c r="V86" s="66"/>
      <c r="W86" s="66"/>
    </row>
    <row r="87" spans="1:23" ht="15.75" customHeight="1" x14ac:dyDescent="0.3">
      <c r="A87" s="9" t="s">
        <v>57</v>
      </c>
      <c r="G87" s="10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5.75" customHeight="1" x14ac:dyDescent="0.3">
      <c r="A88" s="9" t="s">
        <v>58</v>
      </c>
      <c r="G88" s="10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5.75" customHeight="1" x14ac:dyDescent="0.3">
      <c r="A89" s="9" t="s">
        <v>59</v>
      </c>
      <c r="G89" s="10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5.75" customHeight="1" x14ac:dyDescent="0.3">
      <c r="A90" s="11" t="s">
        <v>60</v>
      </c>
      <c r="G90" s="10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5.75" customHeight="1" x14ac:dyDescent="0.3">
      <c r="A91" s="9" t="s">
        <v>61</v>
      </c>
      <c r="G91" s="10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5.75" customHeight="1" x14ac:dyDescent="0.3">
      <c r="A92" s="9" t="s">
        <v>62</v>
      </c>
      <c r="G92" s="10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5.75" customHeight="1" x14ac:dyDescent="0.3">
      <c r="A93" s="9" t="s">
        <v>63</v>
      </c>
      <c r="G93" s="10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5.75" customHeight="1" x14ac:dyDescent="0.3">
      <c r="A94" s="9" t="s">
        <v>64</v>
      </c>
      <c r="G94" s="10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5.75" customHeight="1" x14ac:dyDescent="0.3">
      <c r="A95" s="9" t="s">
        <v>65</v>
      </c>
      <c r="G95" s="10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5.75" customHeight="1" x14ac:dyDescent="0.3">
      <c r="A96" s="11" t="s">
        <v>66</v>
      </c>
      <c r="G96" s="10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5.75" customHeight="1" x14ac:dyDescent="0.3">
      <c r="A97" s="9" t="s">
        <v>67</v>
      </c>
      <c r="G97" s="10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5.75" customHeight="1" x14ac:dyDescent="0.3">
      <c r="A98" s="9" t="s">
        <v>68</v>
      </c>
      <c r="G98" s="10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5.75" customHeight="1" x14ac:dyDescent="0.3">
      <c r="A99" s="9" t="s">
        <v>69</v>
      </c>
      <c r="G99" s="10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5.75" customHeight="1" x14ac:dyDescent="0.3"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5.75" customHeight="1" x14ac:dyDescent="0.3">
      <c r="A101" s="7" t="s">
        <v>70</v>
      </c>
      <c r="B101" s="8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5.75" customHeight="1" x14ac:dyDescent="0.3"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5.75" customHeight="1" x14ac:dyDescent="0.3">
      <c r="A103" s="9" t="s">
        <v>71</v>
      </c>
      <c r="G103" s="10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5.75" customHeight="1" x14ac:dyDescent="0.3">
      <c r="A104" s="9" t="s">
        <v>72</v>
      </c>
      <c r="G104" s="10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5.75" customHeight="1" x14ac:dyDescent="0.3">
      <c r="A105" s="9" t="s">
        <v>73</v>
      </c>
      <c r="G105" s="10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5.75" customHeight="1" x14ac:dyDescent="0.3">
      <c r="A106" s="11" t="s">
        <v>74</v>
      </c>
      <c r="G106" s="10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5.75" customHeight="1" x14ac:dyDescent="0.3">
      <c r="A107" s="9" t="s">
        <v>75</v>
      </c>
      <c r="G107" s="10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5.75" customHeight="1" x14ac:dyDescent="0.3">
      <c r="A108" s="9" t="s">
        <v>76</v>
      </c>
      <c r="G108" s="10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5.75" customHeight="1" x14ac:dyDescent="0.3">
      <c r="A109" s="9" t="s">
        <v>77</v>
      </c>
      <c r="G109" s="10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5.75" customHeight="1" x14ac:dyDescent="0.3">
      <c r="A110" s="9" t="s">
        <v>78</v>
      </c>
      <c r="G110" s="10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5.75" customHeight="1" x14ac:dyDescent="0.3">
      <c r="A111" s="9" t="s">
        <v>79</v>
      </c>
      <c r="G111" s="10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5.75" customHeight="1" x14ac:dyDescent="0.3">
      <c r="A112" s="9" t="s">
        <v>80</v>
      </c>
      <c r="G112" s="10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5.75" customHeight="1" x14ac:dyDescent="0.3">
      <c r="A113" s="9" t="s">
        <v>81</v>
      </c>
      <c r="G113" s="10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5.75" customHeight="1" x14ac:dyDescent="0.3">
      <c r="A114" s="9" t="s">
        <v>82</v>
      </c>
      <c r="G114" s="10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5.75" customHeight="1" x14ac:dyDescent="0.3">
      <c r="A115" s="9" t="s">
        <v>83</v>
      </c>
      <c r="G115" s="10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5.75" customHeight="1" x14ac:dyDescent="0.3">
      <c r="A116" s="9" t="s">
        <v>84</v>
      </c>
      <c r="G116" s="10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5.75" customHeight="1" x14ac:dyDescent="0.3">
      <c r="A117" s="11" t="s">
        <v>85</v>
      </c>
      <c r="G117" s="10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5.75" customHeight="1" x14ac:dyDescent="0.3">
      <c r="A118" s="9" t="s">
        <v>86</v>
      </c>
      <c r="G118" s="10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5.75" customHeight="1" x14ac:dyDescent="0.3">
      <c r="A119" s="9" t="s">
        <v>87</v>
      </c>
      <c r="G119" s="10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5.75" customHeight="1" x14ac:dyDescent="0.3">
      <c r="A120" s="9" t="s">
        <v>88</v>
      </c>
      <c r="G120" s="10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5.75" customHeight="1" x14ac:dyDescent="0.3"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5.75" customHeight="1" x14ac:dyDescent="0.3">
      <c r="A122" s="13" t="s">
        <v>89</v>
      </c>
      <c r="B122" s="8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5.75" customHeight="1" x14ac:dyDescent="0.3"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5.75" customHeight="1" x14ac:dyDescent="0.3">
      <c r="A124" s="9" t="s">
        <v>90</v>
      </c>
      <c r="G124" s="10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5.75" customHeight="1" x14ac:dyDescent="0.3">
      <c r="A125" s="9" t="s">
        <v>91</v>
      </c>
      <c r="G125" s="10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5.75" customHeight="1" x14ac:dyDescent="0.3">
      <c r="A126" s="9" t="s">
        <v>93</v>
      </c>
      <c r="G126" s="10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5.75" customHeight="1" x14ac:dyDescent="0.3">
      <c r="A127" s="11" t="s">
        <v>240</v>
      </c>
      <c r="G127" s="10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5.75" customHeight="1" x14ac:dyDescent="0.3">
      <c r="A128" s="9" t="s">
        <v>92</v>
      </c>
      <c r="G128" s="10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s="70" customFormat="1" ht="15.75" customHeight="1" x14ac:dyDescent="0.3">
      <c r="A129" s="70" t="s">
        <v>241</v>
      </c>
      <c r="G129" s="71"/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</row>
    <row r="130" spans="1:23" ht="15.75" customHeight="1" x14ac:dyDescent="0.3">
      <c r="A130" s="68" t="s">
        <v>242</v>
      </c>
      <c r="G130" s="10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5.75" customHeight="1" x14ac:dyDescent="0.3">
      <c r="A131" s="68" t="s">
        <v>243</v>
      </c>
      <c r="G131" s="10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5.75" customHeight="1" x14ac:dyDescent="0.3">
      <c r="A132" s="68" t="s">
        <v>244</v>
      </c>
      <c r="G132" s="10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.75" customHeight="1" x14ac:dyDescent="0.3">
      <c r="A133" s="9" t="s">
        <v>94</v>
      </c>
      <c r="G133" s="10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.75" customHeight="1" x14ac:dyDescent="0.3">
      <c r="A134" s="9" t="s">
        <v>96</v>
      </c>
      <c r="G134" s="10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.75" customHeight="1" x14ac:dyDescent="0.3">
      <c r="A135" s="68" t="s">
        <v>245</v>
      </c>
      <c r="G135" s="10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.75" customHeight="1" x14ac:dyDescent="0.3">
      <c r="A136" s="68" t="s">
        <v>246</v>
      </c>
      <c r="G136" s="10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.75" customHeight="1" x14ac:dyDescent="0.3">
      <c r="A137" s="68" t="s">
        <v>247</v>
      </c>
      <c r="G137" s="10"/>
      <c r="I137" s="66"/>
      <c r="J137" s="66"/>
      <c r="K137" s="66"/>
      <c r="L137" s="66"/>
      <c r="M137" s="66"/>
      <c r="N137" s="66"/>
      <c r="O137" s="66"/>
      <c r="P137" s="66"/>
      <c r="Q137" s="66"/>
      <c r="R137" s="66"/>
      <c r="S137" s="66"/>
      <c r="T137" s="66"/>
      <c r="U137" s="66"/>
      <c r="V137" s="66"/>
      <c r="W137" s="66"/>
    </row>
    <row r="138" spans="1:23" ht="15.75" customHeight="1" x14ac:dyDescent="0.3">
      <c r="A138" s="68" t="s">
        <v>248</v>
      </c>
      <c r="G138" s="10"/>
      <c r="I138" s="66"/>
      <c r="J138" s="66"/>
      <c r="K138" s="66"/>
      <c r="L138" s="66"/>
      <c r="M138" s="66"/>
      <c r="N138" s="66"/>
      <c r="O138" s="66"/>
      <c r="P138" s="66"/>
      <c r="Q138" s="66"/>
      <c r="R138" s="66"/>
      <c r="S138" s="66"/>
      <c r="T138" s="66"/>
      <c r="U138" s="66"/>
      <c r="V138" s="66"/>
      <c r="W138" s="66"/>
    </row>
    <row r="139" spans="1:23" ht="15.75" customHeight="1" x14ac:dyDescent="0.3">
      <c r="A139" s="9" t="s">
        <v>97</v>
      </c>
      <c r="G139" s="10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.75" customHeight="1" x14ac:dyDescent="0.3">
      <c r="A140" s="9" t="s">
        <v>98</v>
      </c>
      <c r="G140" s="10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.75" customHeight="1" x14ac:dyDescent="0.3">
      <c r="A141" s="9" t="s">
        <v>99</v>
      </c>
      <c r="G141" s="10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.75" customHeight="1" x14ac:dyDescent="0.3">
      <c r="A142" s="68" t="s">
        <v>95</v>
      </c>
      <c r="G142" s="10"/>
      <c r="I142" s="66"/>
      <c r="J142" s="66"/>
      <c r="K142" s="66"/>
      <c r="L142" s="66"/>
      <c r="M142" s="66"/>
      <c r="N142" s="66"/>
      <c r="O142" s="66"/>
      <c r="P142" s="66"/>
      <c r="Q142" s="66"/>
      <c r="R142" s="66"/>
      <c r="S142" s="66"/>
      <c r="T142" s="66"/>
      <c r="U142" s="66"/>
      <c r="V142" s="66"/>
      <c r="W142" s="66"/>
    </row>
    <row r="143" spans="1:23" ht="15.75" customHeight="1" x14ac:dyDescent="0.3">
      <c r="A143" s="9" t="s">
        <v>100</v>
      </c>
      <c r="G143" s="10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.75" customHeight="1" x14ac:dyDescent="0.3"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.75" customHeight="1" x14ac:dyDescent="0.3">
      <c r="A145" s="13" t="s">
        <v>101</v>
      </c>
      <c r="B145" s="8"/>
      <c r="C145" s="8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.75" customHeight="1" x14ac:dyDescent="0.3">
      <c r="G146" s="1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.75" customHeight="1" x14ac:dyDescent="0.3">
      <c r="A147" s="9" t="s">
        <v>102</v>
      </c>
      <c r="G147" s="10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.75" customHeight="1" x14ac:dyDescent="0.3">
      <c r="A148" s="9" t="s">
        <v>103</v>
      </c>
      <c r="G148" s="10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.75" customHeight="1" x14ac:dyDescent="0.3">
      <c r="A149" s="9" t="s">
        <v>104</v>
      </c>
      <c r="G149" s="10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.75" customHeight="1" x14ac:dyDescent="0.3">
      <c r="A150" s="9" t="s">
        <v>105</v>
      </c>
      <c r="G150" s="10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.75" customHeight="1" x14ac:dyDescent="0.3">
      <c r="A151" s="9" t="s">
        <v>106</v>
      </c>
      <c r="G151" s="10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.75" customHeight="1" x14ac:dyDescent="0.3">
      <c r="A152" s="9" t="s">
        <v>107</v>
      </c>
      <c r="G152" s="10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.75" customHeight="1" x14ac:dyDescent="0.3">
      <c r="A153" s="9" t="s">
        <v>108</v>
      </c>
      <c r="G153" s="10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.75" customHeight="1" x14ac:dyDescent="0.3">
      <c r="A154" s="9" t="s">
        <v>109</v>
      </c>
      <c r="G154" s="10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.75" customHeight="1" x14ac:dyDescent="0.3">
      <c r="A155" s="11" t="s">
        <v>110</v>
      </c>
      <c r="G155" s="10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.75" customHeight="1" x14ac:dyDescent="0.3">
      <c r="A156" s="9" t="s">
        <v>111</v>
      </c>
      <c r="G156" s="10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.75" customHeight="1" x14ac:dyDescent="0.3">
      <c r="A157" s="9" t="s">
        <v>112</v>
      </c>
      <c r="G157" s="10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.75" customHeight="1" x14ac:dyDescent="0.3">
      <c r="A158" s="11" t="s">
        <v>113</v>
      </c>
      <c r="G158" s="10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.75" customHeight="1" x14ac:dyDescent="0.3">
      <c r="A159" s="11" t="s">
        <v>114</v>
      </c>
      <c r="G159" s="10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.75" customHeight="1" x14ac:dyDescent="0.3">
      <c r="A160" s="9" t="s">
        <v>115</v>
      </c>
      <c r="G160" s="10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.75" customHeight="1" x14ac:dyDescent="0.3">
      <c r="A161" s="9" t="s">
        <v>116</v>
      </c>
      <c r="G161" s="10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.75" customHeight="1" x14ac:dyDescent="0.3">
      <c r="A162" s="9" t="s">
        <v>117</v>
      </c>
      <c r="G162" s="10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.75" customHeight="1" x14ac:dyDescent="0.3">
      <c r="A163" s="9" t="s">
        <v>118</v>
      </c>
      <c r="G163" s="10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.75" customHeight="1" x14ac:dyDescent="0.3">
      <c r="A164" s="9" t="s">
        <v>119</v>
      </c>
      <c r="G164" s="10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.75" customHeight="1" x14ac:dyDescent="0.3">
      <c r="A165" s="9" t="s">
        <v>120</v>
      </c>
      <c r="G165" s="10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.75" customHeight="1" x14ac:dyDescent="0.3">
      <c r="A166" s="9" t="s">
        <v>121</v>
      </c>
      <c r="G166" s="10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.75" customHeight="1" x14ac:dyDescent="0.3">
      <c r="A167" s="9" t="s">
        <v>122</v>
      </c>
      <c r="G167" s="10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.75" customHeight="1" x14ac:dyDescent="0.3">
      <c r="A168" s="9" t="s">
        <v>123</v>
      </c>
      <c r="G168" s="10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.75" customHeight="1" x14ac:dyDescent="0.3"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.75" customHeight="1" x14ac:dyDescent="0.3">
      <c r="A170" s="13" t="s">
        <v>124</v>
      </c>
      <c r="B170" s="8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.75" customHeight="1" x14ac:dyDescent="0.3"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.75" customHeight="1" x14ac:dyDescent="0.3">
      <c r="A172" s="68" t="s">
        <v>263</v>
      </c>
      <c r="G172" s="10"/>
      <c r="I172" s="66"/>
      <c r="J172" s="66"/>
      <c r="K172" s="66"/>
      <c r="L172" s="66"/>
      <c r="M172" s="66"/>
      <c r="N172" s="66"/>
      <c r="O172" s="66"/>
      <c r="P172" s="66"/>
      <c r="Q172" s="66"/>
      <c r="R172" s="66"/>
      <c r="S172" s="66"/>
      <c r="T172" s="66"/>
      <c r="U172" s="66"/>
      <c r="V172" s="66"/>
      <c r="W172" s="66"/>
    </row>
    <row r="173" spans="1:23" ht="15.75" customHeight="1" x14ac:dyDescent="0.3">
      <c r="A173" s="68" t="s">
        <v>256</v>
      </c>
      <c r="G173" s="73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.75" customHeight="1" x14ac:dyDescent="0.3">
      <c r="A174" s="9" t="s">
        <v>125</v>
      </c>
      <c r="G174" s="10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.75" customHeight="1" x14ac:dyDescent="0.3">
      <c r="A175" s="9" t="s">
        <v>126</v>
      </c>
      <c r="G175" s="10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.75" customHeight="1" x14ac:dyDescent="0.3">
      <c r="A176" s="9" t="s">
        <v>127</v>
      </c>
      <c r="G176" s="10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.75" customHeight="1" x14ac:dyDescent="0.3">
      <c r="A177" s="9" t="s">
        <v>128</v>
      </c>
      <c r="G177" s="10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.75" customHeight="1" x14ac:dyDescent="0.3">
      <c r="A178" s="9" t="s">
        <v>129</v>
      </c>
      <c r="G178" s="10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.75" customHeight="1" x14ac:dyDescent="0.3">
      <c r="A179" s="68" t="s">
        <v>249</v>
      </c>
      <c r="G179" s="10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.75" customHeight="1" x14ac:dyDescent="0.3">
      <c r="A180" s="68" t="s">
        <v>250</v>
      </c>
      <c r="G180" s="10"/>
      <c r="I180" s="66"/>
      <c r="J180" s="66"/>
      <c r="K180" s="66"/>
      <c r="L180" s="66"/>
      <c r="M180" s="66"/>
      <c r="N180" s="66"/>
      <c r="O180" s="66"/>
      <c r="P180" s="66"/>
      <c r="Q180" s="66"/>
      <c r="R180" s="66"/>
      <c r="S180" s="66"/>
      <c r="T180" s="66"/>
      <c r="U180" s="66"/>
      <c r="V180" s="66"/>
      <c r="W180" s="66"/>
    </row>
    <row r="181" spans="1:23" ht="15.75" customHeight="1" x14ac:dyDescent="0.3">
      <c r="A181" s="68" t="s">
        <v>251</v>
      </c>
      <c r="G181" s="10"/>
      <c r="I181" s="66"/>
      <c r="J181" s="66"/>
      <c r="K181" s="66"/>
      <c r="L181" s="66"/>
      <c r="M181" s="66"/>
      <c r="N181" s="66"/>
      <c r="O181" s="66"/>
      <c r="P181" s="66"/>
      <c r="Q181" s="66"/>
      <c r="R181" s="66"/>
      <c r="S181" s="66"/>
      <c r="T181" s="66"/>
      <c r="U181" s="66"/>
      <c r="V181" s="66"/>
      <c r="W181" s="66"/>
    </row>
    <row r="182" spans="1:23" ht="15.75" customHeight="1" x14ac:dyDescent="0.3">
      <c r="A182" s="68" t="s">
        <v>252</v>
      </c>
      <c r="G182" s="10"/>
      <c r="I182" s="66"/>
      <c r="J182" s="66"/>
      <c r="K182" s="66"/>
      <c r="L182" s="66"/>
      <c r="M182" s="66"/>
      <c r="N182" s="66"/>
      <c r="O182" s="66"/>
      <c r="P182" s="66"/>
      <c r="Q182" s="66"/>
      <c r="R182" s="66"/>
      <c r="S182" s="66"/>
      <c r="T182" s="66"/>
      <c r="U182" s="66"/>
      <c r="V182" s="66"/>
      <c r="W182" s="66"/>
    </row>
    <row r="183" spans="1:23" ht="15.75" customHeight="1" x14ac:dyDescent="0.3">
      <c r="A183" s="68" t="s">
        <v>253</v>
      </c>
      <c r="G183" s="10"/>
      <c r="I183" s="66"/>
      <c r="J183" s="66"/>
      <c r="K183" s="66"/>
      <c r="L183" s="66"/>
      <c r="M183" s="66"/>
      <c r="N183" s="66"/>
      <c r="O183" s="66"/>
      <c r="P183" s="66"/>
      <c r="Q183" s="66"/>
      <c r="R183" s="66"/>
      <c r="S183" s="66"/>
      <c r="T183" s="66"/>
      <c r="U183" s="66"/>
      <c r="V183" s="66"/>
      <c r="W183" s="66"/>
    </row>
    <row r="184" spans="1:23" ht="15.75" customHeight="1" x14ac:dyDescent="0.3">
      <c r="A184" s="9" t="s">
        <v>130</v>
      </c>
      <c r="G184" s="10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.75" customHeight="1" x14ac:dyDescent="0.3">
      <c r="A185" s="68" t="s">
        <v>255</v>
      </c>
      <c r="G185" s="10"/>
      <c r="I185" s="66"/>
      <c r="J185" s="66"/>
      <c r="K185" s="66"/>
      <c r="L185" s="66"/>
      <c r="M185" s="66"/>
      <c r="N185" s="66"/>
      <c r="O185" s="66"/>
      <c r="P185" s="66"/>
      <c r="Q185" s="66"/>
      <c r="R185" s="66"/>
      <c r="S185" s="66"/>
      <c r="T185" s="66"/>
      <c r="U185" s="66"/>
      <c r="V185" s="66"/>
      <c r="W185" s="66"/>
    </row>
    <row r="186" spans="1:23" ht="15.75" customHeight="1" x14ac:dyDescent="0.3">
      <c r="A186" s="69" t="s">
        <v>262</v>
      </c>
      <c r="G186" s="10"/>
      <c r="I186" s="66"/>
      <c r="J186" s="66"/>
      <c r="K186" s="66"/>
      <c r="L186" s="66"/>
      <c r="M186" s="66"/>
      <c r="N186" s="66"/>
      <c r="O186" s="66"/>
      <c r="P186" s="66"/>
      <c r="Q186" s="66"/>
      <c r="R186" s="66"/>
      <c r="S186" s="66"/>
      <c r="T186" s="66"/>
      <c r="U186" s="66"/>
      <c r="V186" s="66"/>
      <c r="W186" s="66"/>
    </row>
    <row r="187" spans="1:23" ht="15.75" customHeight="1" x14ac:dyDescent="0.3">
      <c r="A187" s="68" t="s">
        <v>254</v>
      </c>
      <c r="G187" s="10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.75" customHeight="1" x14ac:dyDescent="0.3">
      <c r="A188" s="9" t="s">
        <v>131</v>
      </c>
      <c r="G188" s="10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.75" customHeight="1" x14ac:dyDescent="0.3">
      <c r="A189" s="9" t="s">
        <v>132</v>
      </c>
      <c r="G189" s="10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.75" customHeight="1" x14ac:dyDescent="0.3">
      <c r="A190" s="9" t="s">
        <v>133</v>
      </c>
      <c r="G190" s="10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.75" customHeight="1" x14ac:dyDescent="0.3">
      <c r="A191" s="9" t="s">
        <v>134</v>
      </c>
      <c r="G191" s="10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.75" customHeight="1" x14ac:dyDescent="0.3">
      <c r="A192" s="9" t="s">
        <v>135</v>
      </c>
      <c r="G192" s="10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.75" customHeight="1" x14ac:dyDescent="0.3">
      <c r="A193" s="11" t="s">
        <v>136</v>
      </c>
      <c r="G193" s="10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.75" customHeight="1" x14ac:dyDescent="0.3"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.75" customHeight="1" x14ac:dyDescent="0.3">
      <c r="A195" s="13" t="s">
        <v>137</v>
      </c>
      <c r="B195" s="8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.75" customHeight="1" x14ac:dyDescent="0.3"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.75" customHeight="1" x14ac:dyDescent="0.3">
      <c r="A197" s="9" t="s">
        <v>138</v>
      </c>
      <c r="G197" s="10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.75" customHeight="1" x14ac:dyDescent="0.3">
      <c r="A198" s="9" t="s">
        <v>139</v>
      </c>
      <c r="G198" s="10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.75" customHeight="1" x14ac:dyDescent="0.3">
      <c r="A199" s="9" t="s">
        <v>140</v>
      </c>
      <c r="G199" s="10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.75" customHeight="1" x14ac:dyDescent="0.3">
      <c r="A200" s="9" t="s">
        <v>141</v>
      </c>
      <c r="G200" s="10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.75" customHeight="1" x14ac:dyDescent="0.3">
      <c r="A201" s="14" t="s">
        <v>142</v>
      </c>
      <c r="G201" s="10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.75" customHeight="1" x14ac:dyDescent="0.3">
      <c r="A202" s="9" t="s">
        <v>143</v>
      </c>
      <c r="G202" s="10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.75" customHeight="1" x14ac:dyDescent="0.3">
      <c r="A203" s="9" t="s">
        <v>144</v>
      </c>
      <c r="G203" s="10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.75" customHeight="1" x14ac:dyDescent="0.3">
      <c r="A204" s="9" t="s">
        <v>145</v>
      </c>
      <c r="G204" s="10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.75" customHeight="1" x14ac:dyDescent="0.3">
      <c r="A205" s="9" t="s">
        <v>146</v>
      </c>
      <c r="G205" s="10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.75" customHeight="1" x14ac:dyDescent="0.3">
      <c r="A206" s="9" t="s">
        <v>147</v>
      </c>
      <c r="G206" s="10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.75" customHeight="1" x14ac:dyDescent="0.3">
      <c r="A207" s="9" t="s">
        <v>148</v>
      </c>
      <c r="G207" s="10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.75" customHeight="1" x14ac:dyDescent="0.3">
      <c r="A208" s="9" t="s">
        <v>149</v>
      </c>
      <c r="G208" s="10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.75" customHeight="1" x14ac:dyDescent="0.3">
      <c r="A209" s="9" t="s">
        <v>150</v>
      </c>
      <c r="G209" s="10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.75" customHeight="1" x14ac:dyDescent="0.3"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.75" customHeight="1" x14ac:dyDescent="0.3">
      <c r="A211" s="13" t="s">
        <v>151</v>
      </c>
      <c r="B211" s="8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.75" customHeight="1" x14ac:dyDescent="0.3"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.75" customHeight="1" x14ac:dyDescent="0.3">
      <c r="A213" s="9" t="s">
        <v>152</v>
      </c>
      <c r="G213" s="10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.75" customHeight="1" x14ac:dyDescent="0.3">
      <c r="A214" s="9" t="s">
        <v>153</v>
      </c>
      <c r="G214" s="10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.75" customHeight="1" x14ac:dyDescent="0.3">
      <c r="A215" s="9" t="s">
        <v>154</v>
      </c>
      <c r="G215" s="10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.75" customHeight="1" x14ac:dyDescent="0.3">
      <c r="A216" s="9" t="s">
        <v>155</v>
      </c>
      <c r="G216" s="10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.75" customHeight="1" x14ac:dyDescent="0.3">
      <c r="A217" s="9" t="s">
        <v>156</v>
      </c>
      <c r="G217" s="10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.75" customHeight="1" x14ac:dyDescent="0.3">
      <c r="A218" s="9" t="s">
        <v>157</v>
      </c>
      <c r="G218" s="10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.75" customHeight="1" x14ac:dyDescent="0.3">
      <c r="A219" s="9" t="s">
        <v>158</v>
      </c>
      <c r="G219" s="10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.75" customHeight="1" x14ac:dyDescent="0.3">
      <c r="A220" s="9" t="s">
        <v>159</v>
      </c>
      <c r="G220" s="10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.75" customHeight="1" x14ac:dyDescent="0.3">
      <c r="A221" s="9" t="s">
        <v>160</v>
      </c>
      <c r="G221" s="10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.75" customHeight="1" x14ac:dyDescent="0.3">
      <c r="A222" s="9" t="s">
        <v>161</v>
      </c>
      <c r="G222" s="10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.75" customHeight="1" x14ac:dyDescent="0.3">
      <c r="A223" s="9" t="s">
        <v>162</v>
      </c>
      <c r="G223" s="10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.75" customHeight="1" x14ac:dyDescent="0.3">
      <c r="A224" s="9" t="s">
        <v>163</v>
      </c>
      <c r="G224" s="10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.75" customHeight="1" x14ac:dyDescent="0.3"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.75" customHeight="1" x14ac:dyDescent="0.3">
      <c r="A226" s="13" t="s">
        <v>164</v>
      </c>
      <c r="B226" s="8"/>
      <c r="C226" s="8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.75" customHeight="1" x14ac:dyDescent="0.3">
      <c r="A227" s="15" t="s">
        <v>165</v>
      </c>
      <c r="B227" s="16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.75" customHeight="1" x14ac:dyDescent="0.3"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.75" customHeight="1" x14ac:dyDescent="0.3">
      <c r="A229" s="9" t="s">
        <v>166</v>
      </c>
      <c r="G229" s="10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.75" customHeight="1" x14ac:dyDescent="0.3">
      <c r="A230" s="9" t="s">
        <v>167</v>
      </c>
      <c r="G230" s="10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.75" customHeight="1" x14ac:dyDescent="0.3">
      <c r="A231" s="9" t="s">
        <v>168</v>
      </c>
      <c r="G231" s="10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.75" customHeight="1" x14ac:dyDescent="0.3">
      <c r="A232" s="9" t="s">
        <v>169</v>
      </c>
      <c r="G232" s="10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.75" customHeight="1" x14ac:dyDescent="0.3">
      <c r="A233" s="9" t="s">
        <v>170</v>
      </c>
      <c r="G233" s="10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.75" customHeight="1" x14ac:dyDescent="0.3">
      <c r="A234" s="9" t="s">
        <v>171</v>
      </c>
      <c r="G234" s="10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.75" customHeight="1" x14ac:dyDescent="0.3">
      <c r="A235" s="9" t="s">
        <v>172</v>
      </c>
      <c r="G235" s="10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.75" customHeight="1" x14ac:dyDescent="0.3">
      <c r="A236" s="9" t="s">
        <v>173</v>
      </c>
      <c r="G236" s="10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.75" customHeight="1" x14ac:dyDescent="0.3">
      <c r="A237" s="9" t="s">
        <v>174</v>
      </c>
      <c r="G237" s="10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.75" customHeight="1" x14ac:dyDescent="0.3"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.75" customHeight="1" x14ac:dyDescent="0.3">
      <c r="A239" s="15" t="s">
        <v>175</v>
      </c>
      <c r="B239" s="16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.75" customHeight="1" x14ac:dyDescent="0.3"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.75" customHeight="1" x14ac:dyDescent="0.3">
      <c r="A241" s="9" t="s">
        <v>176</v>
      </c>
      <c r="G241" s="10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.75" customHeight="1" x14ac:dyDescent="0.3">
      <c r="A242" s="9" t="s">
        <v>177</v>
      </c>
      <c r="G242" s="10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24.75" customHeight="1" x14ac:dyDescent="0.3">
      <c r="A243" s="79" t="s">
        <v>178</v>
      </c>
      <c r="B243" s="75"/>
      <c r="C243" s="75"/>
      <c r="D243" s="75"/>
      <c r="E243" s="75"/>
      <c r="F243" s="80"/>
      <c r="G243" s="10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.75" customHeight="1" x14ac:dyDescent="0.3">
      <c r="A244" s="9" t="s">
        <v>179</v>
      </c>
      <c r="G244" s="10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.75" customHeight="1" x14ac:dyDescent="0.3">
      <c r="A245" s="9" t="s">
        <v>180</v>
      </c>
      <c r="G245" s="10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.75" customHeight="1" x14ac:dyDescent="0.3">
      <c r="A246" s="9" t="s">
        <v>181</v>
      </c>
      <c r="G246" s="10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.75" customHeight="1" x14ac:dyDescent="0.3">
      <c r="A247" s="9" t="s">
        <v>182</v>
      </c>
      <c r="G247" s="10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.75" customHeight="1" x14ac:dyDescent="0.3">
      <c r="A248" s="9"/>
      <c r="G248" s="1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.75" customHeight="1" x14ac:dyDescent="0.3">
      <c r="A249" s="7" t="s">
        <v>183</v>
      </c>
      <c r="B249" s="8"/>
      <c r="C249" s="8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.75" customHeight="1" x14ac:dyDescent="0.3"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5.75" customHeight="1" x14ac:dyDescent="0.3">
      <c r="A251" s="9" t="s">
        <v>184</v>
      </c>
      <c r="G251" s="10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5.75" customHeight="1" x14ac:dyDescent="0.3">
      <c r="A252" s="9" t="s">
        <v>185</v>
      </c>
      <c r="G252" s="10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5.75" customHeight="1" x14ac:dyDescent="0.3">
      <c r="A253" s="9" t="s">
        <v>186</v>
      </c>
      <c r="G253" s="10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5.75" customHeight="1" x14ac:dyDescent="0.3">
      <c r="A254" s="9" t="s">
        <v>187</v>
      </c>
      <c r="G254" s="10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5.75" customHeight="1" x14ac:dyDescent="0.3">
      <c r="A255" s="9" t="s">
        <v>188</v>
      </c>
      <c r="G255" s="10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5.75" customHeight="1" x14ac:dyDescent="0.3">
      <c r="A256" s="9" t="s">
        <v>189</v>
      </c>
      <c r="G256" s="10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5.75" customHeight="1" x14ac:dyDescent="0.3">
      <c r="A257" s="9" t="s">
        <v>190</v>
      </c>
      <c r="G257" s="10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5.75" customHeight="1" x14ac:dyDescent="0.3">
      <c r="A258" s="9" t="s">
        <v>191</v>
      </c>
      <c r="G258" s="10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5.75" customHeight="1" x14ac:dyDescent="0.3">
      <c r="A259" s="9" t="s">
        <v>192</v>
      </c>
      <c r="G259" s="10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5.75" customHeight="1" x14ac:dyDescent="0.3">
      <c r="A260" s="9" t="s">
        <v>193</v>
      </c>
      <c r="G260" s="10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5.75" customHeight="1" x14ac:dyDescent="0.3">
      <c r="A261" s="9" t="s">
        <v>194</v>
      </c>
      <c r="G261" s="10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5.75" customHeight="1" x14ac:dyDescent="0.3">
      <c r="A262" s="9" t="s">
        <v>195</v>
      </c>
      <c r="G262" s="10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5.75" customHeight="1" x14ac:dyDescent="0.3">
      <c r="A263" s="68" t="s">
        <v>257</v>
      </c>
      <c r="G263" s="10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5.75" customHeight="1" x14ac:dyDescent="0.3"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5.75" customHeight="1" x14ac:dyDescent="0.3"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5.75" customHeight="1" x14ac:dyDescent="0.3"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5.75" customHeight="1" x14ac:dyDescent="0.3"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5.75" customHeight="1" x14ac:dyDescent="0.3"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5.75" customHeight="1" x14ac:dyDescent="0.3"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5.75" customHeight="1" x14ac:dyDescent="0.3"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5.75" customHeight="1" x14ac:dyDescent="0.3"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5.75" customHeight="1" x14ac:dyDescent="0.3"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5.75" customHeight="1" x14ac:dyDescent="0.3"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5.75" customHeight="1" x14ac:dyDescent="0.3"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5.75" customHeight="1" x14ac:dyDescent="0.3"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5.75" customHeight="1" x14ac:dyDescent="0.3"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9:23" ht="15.75" customHeight="1" x14ac:dyDescent="0.3"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9:23" ht="15.75" customHeight="1" x14ac:dyDescent="0.3"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9:23" ht="15.75" customHeight="1" x14ac:dyDescent="0.3"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9:23" ht="15.75" customHeight="1" x14ac:dyDescent="0.3"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9:23" ht="15.75" customHeight="1" x14ac:dyDescent="0.3"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9:23" ht="15.75" customHeight="1" x14ac:dyDescent="0.3"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9:23" ht="15.75" customHeight="1" x14ac:dyDescent="0.3"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9:23" ht="15.75" customHeight="1" x14ac:dyDescent="0.3"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9:23" ht="15.75" customHeight="1" x14ac:dyDescent="0.3"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9:23" ht="15.75" customHeight="1" x14ac:dyDescent="0.3"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9:23" ht="15.75" customHeight="1" x14ac:dyDescent="0.3"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9:23" ht="15.75" customHeight="1" x14ac:dyDescent="0.3"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9:23" ht="15.75" customHeight="1" x14ac:dyDescent="0.3"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9:23" ht="15.75" customHeight="1" x14ac:dyDescent="0.3"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9:23" ht="15.75" customHeight="1" x14ac:dyDescent="0.3"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9:23" ht="15.75" customHeight="1" x14ac:dyDescent="0.3"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9:23" ht="15.75" customHeight="1" x14ac:dyDescent="0.3"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9:23" ht="15.75" customHeight="1" x14ac:dyDescent="0.3"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9:23" ht="15.75" customHeight="1" x14ac:dyDescent="0.3"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9:23" ht="15.75" customHeight="1" x14ac:dyDescent="0.3"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9:23" ht="15.75" customHeight="1" x14ac:dyDescent="0.3"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9:23" ht="15.75" customHeight="1" x14ac:dyDescent="0.3"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9:23" ht="15.75" customHeight="1" x14ac:dyDescent="0.3"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9:23" ht="15.75" customHeight="1" x14ac:dyDescent="0.3"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9:23" ht="15.75" customHeight="1" x14ac:dyDescent="0.3"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9:23" ht="15.75" customHeight="1" x14ac:dyDescent="0.3"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9:23" ht="15.75" customHeight="1" x14ac:dyDescent="0.3"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9:23" ht="15.75" customHeight="1" x14ac:dyDescent="0.3"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9:23" ht="15.75" customHeight="1" x14ac:dyDescent="0.3"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9:23" ht="15.75" customHeight="1" x14ac:dyDescent="0.3"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9:23" ht="15.75" customHeight="1" x14ac:dyDescent="0.3"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9:23" ht="15.75" customHeight="1" x14ac:dyDescent="0.3"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9:23" ht="15.75" customHeight="1" x14ac:dyDescent="0.3"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9:23" ht="15.75" customHeight="1" x14ac:dyDescent="0.3"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9:23" ht="15.75" customHeight="1" x14ac:dyDescent="0.3"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9:23" ht="15.75" customHeight="1" x14ac:dyDescent="0.3"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9:23" ht="15.75" customHeight="1" x14ac:dyDescent="0.3"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9:23" ht="15.75" customHeight="1" x14ac:dyDescent="0.3"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9:23" ht="15.75" customHeight="1" x14ac:dyDescent="0.3"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9:23" ht="15.75" customHeight="1" x14ac:dyDescent="0.3"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9:23" ht="15.75" customHeight="1" x14ac:dyDescent="0.3"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9:23" ht="15.75" customHeight="1" x14ac:dyDescent="0.3"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9:23" ht="15.75" customHeight="1" x14ac:dyDescent="0.3"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9:23" ht="15.75" customHeight="1" x14ac:dyDescent="0.3"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9:23" ht="15.75" customHeight="1" x14ac:dyDescent="0.3"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9:23" ht="15.75" customHeight="1" x14ac:dyDescent="0.3"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9:23" ht="15.75" customHeight="1" x14ac:dyDescent="0.3"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9:23" ht="15.75" customHeight="1" x14ac:dyDescent="0.3"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9:23" ht="15.75" customHeight="1" x14ac:dyDescent="0.3"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9:23" ht="15.75" customHeight="1" x14ac:dyDescent="0.3"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9:23" ht="15.75" customHeight="1" x14ac:dyDescent="0.3"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9:23" ht="15.75" customHeight="1" x14ac:dyDescent="0.3"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9:23" ht="15.75" customHeight="1" x14ac:dyDescent="0.3"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9:23" ht="15.75" customHeight="1" x14ac:dyDescent="0.3"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9:23" ht="15.75" customHeight="1" x14ac:dyDescent="0.3"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9:23" ht="15.75" customHeight="1" x14ac:dyDescent="0.3"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9:23" ht="15.75" customHeight="1" x14ac:dyDescent="0.3"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9:23" ht="15.75" customHeight="1" x14ac:dyDescent="0.3"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9:23" ht="15.75" customHeight="1" x14ac:dyDescent="0.3"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9:23" ht="15.75" customHeight="1" x14ac:dyDescent="0.3"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9:23" ht="15.75" customHeight="1" x14ac:dyDescent="0.3"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9:23" ht="15.75" customHeight="1" x14ac:dyDescent="0.3"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9:23" ht="15.75" customHeight="1" x14ac:dyDescent="0.3"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9:23" ht="15.75" customHeight="1" x14ac:dyDescent="0.3"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9:23" ht="15.75" customHeight="1" x14ac:dyDescent="0.3"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9:23" ht="15.75" customHeight="1" x14ac:dyDescent="0.3"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9:23" ht="15.75" customHeight="1" x14ac:dyDescent="0.3"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9:23" ht="15.75" customHeight="1" x14ac:dyDescent="0.3"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9:23" ht="15.75" customHeight="1" x14ac:dyDescent="0.3"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9:23" ht="15.75" customHeight="1" x14ac:dyDescent="0.3"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9:23" ht="15.75" customHeight="1" x14ac:dyDescent="0.3"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9:23" ht="15.75" customHeight="1" x14ac:dyDescent="0.3"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9:23" ht="15.75" customHeight="1" x14ac:dyDescent="0.3"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9:23" ht="15.75" customHeight="1" x14ac:dyDescent="0.3"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9:23" ht="15.75" customHeight="1" x14ac:dyDescent="0.3"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9:23" ht="15.75" customHeight="1" x14ac:dyDescent="0.3"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9:23" ht="15.75" customHeight="1" x14ac:dyDescent="0.3"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9:23" ht="15.75" customHeight="1" x14ac:dyDescent="0.3"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9:23" ht="15.75" customHeight="1" x14ac:dyDescent="0.3"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9:23" ht="15.75" customHeight="1" x14ac:dyDescent="0.3"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9:23" ht="15.75" customHeight="1" x14ac:dyDescent="0.3"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9:23" ht="15.75" customHeight="1" x14ac:dyDescent="0.3"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9:23" ht="15.75" customHeight="1" x14ac:dyDescent="0.3"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9:23" ht="15.75" customHeight="1" x14ac:dyDescent="0.3"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9:23" ht="15.75" customHeight="1" x14ac:dyDescent="0.3"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9:23" ht="15.75" customHeight="1" x14ac:dyDescent="0.3"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9:23" ht="15.75" customHeight="1" x14ac:dyDescent="0.3"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9:23" ht="15.75" customHeight="1" x14ac:dyDescent="0.3"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9:23" ht="15.75" customHeight="1" x14ac:dyDescent="0.3"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9:23" ht="15.75" customHeight="1" x14ac:dyDescent="0.3"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9:23" ht="15.75" customHeight="1" x14ac:dyDescent="0.3"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9:23" ht="15.75" customHeight="1" x14ac:dyDescent="0.3"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9:23" ht="15.75" customHeight="1" x14ac:dyDescent="0.3"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9:23" ht="15.75" customHeight="1" x14ac:dyDescent="0.3"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9:23" ht="15.75" customHeight="1" x14ac:dyDescent="0.3"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9:23" ht="15.75" customHeight="1" x14ac:dyDescent="0.3"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9:23" ht="15.75" customHeight="1" x14ac:dyDescent="0.3"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9:23" ht="15.75" customHeight="1" x14ac:dyDescent="0.3"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9:23" ht="15.75" customHeight="1" x14ac:dyDescent="0.3"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9:23" ht="15.75" customHeight="1" x14ac:dyDescent="0.3"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9:23" ht="15.75" customHeight="1" x14ac:dyDescent="0.3"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9:23" ht="15.75" customHeight="1" x14ac:dyDescent="0.3"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9:23" ht="15.75" customHeight="1" x14ac:dyDescent="0.3"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9:23" ht="15.75" customHeight="1" x14ac:dyDescent="0.3"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9:23" ht="15.75" customHeight="1" x14ac:dyDescent="0.3"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9:23" ht="15.75" customHeight="1" x14ac:dyDescent="0.3"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9:23" ht="15.75" customHeight="1" x14ac:dyDescent="0.3"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9:23" ht="15.75" customHeight="1" x14ac:dyDescent="0.3"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9:23" ht="15.75" customHeight="1" x14ac:dyDescent="0.3"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9:23" ht="15.75" customHeight="1" x14ac:dyDescent="0.3"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9:23" ht="15.75" customHeight="1" x14ac:dyDescent="0.3"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9:23" ht="15.75" customHeight="1" x14ac:dyDescent="0.3"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9:23" ht="15.75" customHeight="1" x14ac:dyDescent="0.3"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9:23" ht="15.75" customHeight="1" x14ac:dyDescent="0.3"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9:23" ht="15.75" customHeight="1" x14ac:dyDescent="0.3"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9:23" ht="15.75" customHeight="1" x14ac:dyDescent="0.3"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9:23" ht="15.75" customHeight="1" x14ac:dyDescent="0.3"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9:23" ht="15.75" customHeight="1" x14ac:dyDescent="0.3"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9:23" ht="15.75" customHeight="1" x14ac:dyDescent="0.3"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9:23" ht="15.75" customHeight="1" x14ac:dyDescent="0.3"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9:23" ht="15.75" customHeight="1" x14ac:dyDescent="0.3"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9:23" ht="15.75" customHeight="1" x14ac:dyDescent="0.3"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9:23" ht="15.75" customHeight="1" x14ac:dyDescent="0.3"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9:23" ht="15.75" customHeight="1" x14ac:dyDescent="0.3"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9:23" ht="15.75" customHeight="1" x14ac:dyDescent="0.3"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9:23" ht="15.75" customHeight="1" x14ac:dyDescent="0.3"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9:23" ht="15.75" customHeight="1" x14ac:dyDescent="0.3"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9:23" ht="15.75" customHeight="1" x14ac:dyDescent="0.3"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9:23" ht="15.75" customHeight="1" x14ac:dyDescent="0.3"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9:23" ht="15.75" customHeight="1" x14ac:dyDescent="0.3"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9:23" ht="15.75" customHeight="1" x14ac:dyDescent="0.3"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9:23" ht="15.75" customHeight="1" x14ac:dyDescent="0.3"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9:23" ht="15.75" customHeight="1" x14ac:dyDescent="0.3"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9:23" ht="15.75" customHeight="1" x14ac:dyDescent="0.3"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9:23" ht="15.75" customHeight="1" x14ac:dyDescent="0.3"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9:23" ht="15.75" customHeight="1" x14ac:dyDescent="0.3"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9:23" ht="15.75" customHeight="1" x14ac:dyDescent="0.3"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9:23" ht="15.75" customHeight="1" x14ac:dyDescent="0.3"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9:23" ht="15.75" customHeight="1" x14ac:dyDescent="0.3"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9:23" ht="15.75" customHeight="1" x14ac:dyDescent="0.3"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9:23" ht="15.75" customHeight="1" x14ac:dyDescent="0.3"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9:23" ht="15.75" customHeight="1" x14ac:dyDescent="0.3"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9:23" ht="15.75" customHeight="1" x14ac:dyDescent="0.3"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9:23" ht="15.75" customHeight="1" x14ac:dyDescent="0.3"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9:23" ht="15.75" customHeight="1" x14ac:dyDescent="0.3"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9:23" ht="15.75" customHeight="1" x14ac:dyDescent="0.3"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9:23" ht="15.75" customHeight="1" x14ac:dyDescent="0.3"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9:23" ht="15.75" customHeight="1" x14ac:dyDescent="0.3"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9:23" ht="15.75" customHeight="1" x14ac:dyDescent="0.3"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9:23" ht="15.75" customHeight="1" x14ac:dyDescent="0.3"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9:23" ht="15.75" customHeight="1" x14ac:dyDescent="0.3"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9:23" ht="15.75" customHeight="1" x14ac:dyDescent="0.3"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9:23" ht="15.75" customHeight="1" x14ac:dyDescent="0.3"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9:23" ht="15.75" customHeight="1" x14ac:dyDescent="0.3"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9:23" ht="15.75" customHeight="1" x14ac:dyDescent="0.3"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9:23" ht="15.75" customHeight="1" x14ac:dyDescent="0.3"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9:23" ht="15.75" customHeight="1" x14ac:dyDescent="0.3"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9:23" ht="15.75" customHeight="1" x14ac:dyDescent="0.3"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9:23" ht="15.75" customHeight="1" x14ac:dyDescent="0.3"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9:23" ht="15.75" customHeight="1" x14ac:dyDescent="0.3"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9:23" ht="15.75" customHeight="1" x14ac:dyDescent="0.3"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9:23" ht="15.75" customHeight="1" x14ac:dyDescent="0.3"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9:23" ht="15.75" customHeight="1" x14ac:dyDescent="0.3"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9:23" ht="15.75" customHeight="1" x14ac:dyDescent="0.3"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9:23" ht="15.75" customHeight="1" x14ac:dyDescent="0.3"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9:23" ht="15.75" customHeight="1" x14ac:dyDescent="0.3"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9:23" ht="15.75" customHeight="1" x14ac:dyDescent="0.3"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9:23" ht="15.75" customHeight="1" x14ac:dyDescent="0.3"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9:23" ht="15.75" customHeight="1" x14ac:dyDescent="0.3"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9:23" ht="15.75" customHeight="1" x14ac:dyDescent="0.3"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9:23" ht="15.75" customHeight="1" x14ac:dyDescent="0.3"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9:23" ht="15.75" customHeight="1" x14ac:dyDescent="0.3"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9:23" ht="15.75" customHeight="1" x14ac:dyDescent="0.3"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9:23" ht="15.75" customHeight="1" x14ac:dyDescent="0.3"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9:23" ht="15.75" customHeight="1" x14ac:dyDescent="0.3"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9:23" ht="15.75" customHeight="1" x14ac:dyDescent="0.3"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9:23" ht="15.75" customHeight="1" x14ac:dyDescent="0.3"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9:23" ht="15.75" customHeight="1" x14ac:dyDescent="0.3"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9:23" ht="15.75" customHeight="1" x14ac:dyDescent="0.3"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9:23" ht="15.75" customHeight="1" x14ac:dyDescent="0.3"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9:23" ht="15.75" customHeight="1" x14ac:dyDescent="0.3"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9:23" ht="15.75" customHeight="1" x14ac:dyDescent="0.3"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9:23" ht="15.75" customHeight="1" x14ac:dyDescent="0.3"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9:23" ht="15.75" customHeight="1" x14ac:dyDescent="0.3"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9:23" ht="15.75" customHeight="1" x14ac:dyDescent="0.3"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9:23" ht="15.75" customHeight="1" x14ac:dyDescent="0.3"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9:23" ht="15.75" customHeight="1" x14ac:dyDescent="0.3"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9:23" ht="15.75" customHeight="1" x14ac:dyDescent="0.3"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9:23" ht="15.75" customHeight="1" x14ac:dyDescent="0.3"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9:23" ht="15.75" customHeight="1" x14ac:dyDescent="0.3"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9:23" ht="15.75" customHeight="1" x14ac:dyDescent="0.3"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9:23" ht="15.75" customHeight="1" x14ac:dyDescent="0.3"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9:23" ht="15.75" customHeight="1" x14ac:dyDescent="0.3"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9:23" ht="15.75" customHeight="1" x14ac:dyDescent="0.3"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9:23" ht="15.75" customHeight="1" x14ac:dyDescent="0.3"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9:23" ht="15.75" customHeight="1" x14ac:dyDescent="0.3"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9:23" ht="15.75" customHeight="1" x14ac:dyDescent="0.3"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9:23" ht="15.75" customHeight="1" x14ac:dyDescent="0.3"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9:23" ht="15.75" customHeight="1" x14ac:dyDescent="0.3"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9:23" ht="15.75" customHeight="1" x14ac:dyDescent="0.3"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9:23" ht="15.75" customHeight="1" x14ac:dyDescent="0.3"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9:23" ht="15.75" customHeight="1" x14ac:dyDescent="0.3"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9:23" ht="15.75" customHeight="1" x14ac:dyDescent="0.3"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9:23" ht="15.75" customHeight="1" x14ac:dyDescent="0.3"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9:23" ht="15.75" customHeight="1" x14ac:dyDescent="0.3"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9:23" ht="15.75" customHeight="1" x14ac:dyDescent="0.3"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9:23" ht="15.75" customHeight="1" x14ac:dyDescent="0.3"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9:23" ht="15.75" customHeight="1" x14ac:dyDescent="0.3"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9:23" ht="15.75" customHeight="1" x14ac:dyDescent="0.3"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9:23" ht="15.75" customHeight="1" x14ac:dyDescent="0.3"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9:23" ht="15.75" customHeight="1" x14ac:dyDescent="0.3"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9:23" ht="15.75" customHeight="1" x14ac:dyDescent="0.3"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9:23" ht="15.75" customHeight="1" x14ac:dyDescent="0.3"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9:23" ht="15.75" customHeight="1" x14ac:dyDescent="0.3"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9:23" ht="15.75" customHeight="1" x14ac:dyDescent="0.3"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9:23" ht="15.75" customHeight="1" x14ac:dyDescent="0.3"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9:23" ht="15.75" customHeight="1" x14ac:dyDescent="0.3"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9:23" ht="15.75" customHeight="1" x14ac:dyDescent="0.3"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9:23" ht="15.75" customHeight="1" x14ac:dyDescent="0.3"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9:23" ht="15.75" customHeight="1" x14ac:dyDescent="0.3"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9:23" ht="15.75" customHeight="1" x14ac:dyDescent="0.3"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9:23" ht="15.75" customHeight="1" x14ac:dyDescent="0.3"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9:23" ht="15.75" customHeight="1" x14ac:dyDescent="0.3"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9:23" ht="15.75" customHeight="1" x14ac:dyDescent="0.3"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9:23" ht="15.75" customHeight="1" x14ac:dyDescent="0.3"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9:23" ht="15.75" customHeight="1" x14ac:dyDescent="0.3"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9:23" ht="15.75" customHeight="1" x14ac:dyDescent="0.3"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9:23" ht="15.75" customHeight="1" x14ac:dyDescent="0.3"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9:23" ht="15.75" customHeight="1" x14ac:dyDescent="0.3"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9:23" ht="15.75" customHeight="1" x14ac:dyDescent="0.3"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9:23" ht="15.75" customHeight="1" x14ac:dyDescent="0.3"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9:23" ht="15.75" customHeight="1" x14ac:dyDescent="0.3"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9:23" ht="15.75" customHeight="1" x14ac:dyDescent="0.3"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9:23" ht="15.75" customHeight="1" x14ac:dyDescent="0.3"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9:23" ht="15.75" customHeight="1" x14ac:dyDescent="0.3"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9:23" ht="15.75" customHeight="1" x14ac:dyDescent="0.3"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9:23" ht="15.75" customHeight="1" x14ac:dyDescent="0.3"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9:23" ht="15.75" customHeight="1" x14ac:dyDescent="0.3"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9:23" ht="15.75" customHeight="1" x14ac:dyDescent="0.3"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9:23" ht="15.75" customHeight="1" x14ac:dyDescent="0.3"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9:23" ht="15.75" customHeight="1" x14ac:dyDescent="0.3"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9:23" ht="15.75" customHeight="1" x14ac:dyDescent="0.3"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9:23" ht="15.75" customHeight="1" x14ac:dyDescent="0.3"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9:23" ht="15.75" customHeight="1" x14ac:dyDescent="0.3"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9:23" ht="15.75" customHeight="1" x14ac:dyDescent="0.3"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9:23" ht="15.75" customHeight="1" x14ac:dyDescent="0.3"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9:23" ht="15.75" customHeight="1" x14ac:dyDescent="0.3"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9:23" ht="15.75" customHeight="1" x14ac:dyDescent="0.3"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9:23" ht="15.75" customHeight="1" x14ac:dyDescent="0.3"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9:23" ht="15.75" customHeight="1" x14ac:dyDescent="0.3"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9:23" ht="15.75" customHeight="1" x14ac:dyDescent="0.3"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9:23" ht="15.75" customHeight="1" x14ac:dyDescent="0.3"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9:23" ht="15.75" customHeight="1" x14ac:dyDescent="0.3"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9:23" ht="15.75" customHeight="1" x14ac:dyDescent="0.3"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9:23" ht="15.75" customHeight="1" x14ac:dyDescent="0.3"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9:23" ht="15.75" customHeight="1" x14ac:dyDescent="0.3"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9:23" ht="15.75" customHeight="1" x14ac:dyDescent="0.3"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9:23" ht="15.75" customHeight="1" x14ac:dyDescent="0.3"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9:23" ht="15.75" customHeight="1" x14ac:dyDescent="0.3"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9:23" ht="15.75" customHeight="1" x14ac:dyDescent="0.3"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9:23" ht="15.75" customHeight="1" x14ac:dyDescent="0.3"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9:23" ht="15.75" customHeight="1" x14ac:dyDescent="0.3"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9:23" ht="15.75" customHeight="1" x14ac:dyDescent="0.3"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9:23" ht="15.75" customHeight="1" x14ac:dyDescent="0.3"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9:23" ht="15.75" customHeight="1" x14ac:dyDescent="0.3"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9:23" ht="15.75" customHeight="1" x14ac:dyDescent="0.3"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9:23" ht="15.75" customHeight="1" x14ac:dyDescent="0.3"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9:23" ht="15.75" customHeight="1" x14ac:dyDescent="0.3"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9:23" ht="15.75" customHeight="1" x14ac:dyDescent="0.3"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9:23" ht="15.75" customHeight="1" x14ac:dyDescent="0.3"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9:23" ht="15.75" customHeight="1" x14ac:dyDescent="0.3"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9:23" ht="15.75" customHeight="1" x14ac:dyDescent="0.3"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9:23" ht="15.75" customHeight="1" x14ac:dyDescent="0.3"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9:23" ht="15.75" customHeight="1" x14ac:dyDescent="0.3"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9:23" ht="15.75" customHeight="1" x14ac:dyDescent="0.3"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9:23" ht="15.75" customHeight="1" x14ac:dyDescent="0.3"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9:23" ht="15.75" customHeight="1" x14ac:dyDescent="0.3"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9:23" ht="15.75" customHeight="1" x14ac:dyDescent="0.3"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9:23" ht="15.75" customHeight="1" x14ac:dyDescent="0.3"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9:23" ht="15.75" customHeight="1" x14ac:dyDescent="0.3"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9:23" ht="15.75" customHeight="1" x14ac:dyDescent="0.3"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9:23" ht="15.75" customHeight="1" x14ac:dyDescent="0.3"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9:23" ht="15.75" customHeight="1" x14ac:dyDescent="0.3"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9:23" ht="15.75" customHeight="1" x14ac:dyDescent="0.3"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9:23" ht="15.75" customHeight="1" x14ac:dyDescent="0.3"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9:23" ht="15.75" customHeight="1" x14ac:dyDescent="0.3"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9:23" ht="15.75" customHeight="1" x14ac:dyDescent="0.3"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9:23" ht="15.75" customHeight="1" x14ac:dyDescent="0.3"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9:23" ht="15.75" customHeight="1" x14ac:dyDescent="0.3"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9:23" ht="15.75" customHeight="1" x14ac:dyDescent="0.3"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9:23" ht="15.75" customHeight="1" x14ac:dyDescent="0.3"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9:23" ht="15.75" customHeight="1" x14ac:dyDescent="0.3"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9:23" ht="15.75" customHeight="1" x14ac:dyDescent="0.3"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9:23" ht="15.75" customHeight="1" x14ac:dyDescent="0.3"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9:23" ht="15.75" customHeight="1" x14ac:dyDescent="0.3"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9:23" ht="15.75" customHeight="1" x14ac:dyDescent="0.3"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9:23" ht="15.75" customHeight="1" x14ac:dyDescent="0.3"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9:23" ht="15.75" customHeight="1" x14ac:dyDescent="0.3"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9:23" ht="15.75" customHeight="1" x14ac:dyDescent="0.3"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9:23" ht="15.75" customHeight="1" x14ac:dyDescent="0.3"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9:23" ht="15.75" customHeight="1" x14ac:dyDescent="0.3"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9:23" ht="15.75" customHeight="1" x14ac:dyDescent="0.3"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9:23" ht="15.75" customHeight="1" x14ac:dyDescent="0.3"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9:23" ht="15.75" customHeight="1" x14ac:dyDescent="0.3"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9:23" ht="15.75" customHeight="1" x14ac:dyDescent="0.3"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9:23" ht="15.75" customHeight="1" x14ac:dyDescent="0.3"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9:23" ht="15.75" customHeight="1" x14ac:dyDescent="0.3"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9:23" ht="15.75" customHeight="1" x14ac:dyDescent="0.3"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9:23" ht="15.75" customHeight="1" x14ac:dyDescent="0.3"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9:23" ht="15.75" customHeight="1" x14ac:dyDescent="0.3"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9:23" ht="15.75" customHeight="1" x14ac:dyDescent="0.3"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9:23" ht="15.75" customHeight="1" x14ac:dyDescent="0.3"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9:23" ht="15.75" customHeight="1" x14ac:dyDescent="0.3"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9:23" ht="15.75" customHeight="1" x14ac:dyDescent="0.3"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9:23" ht="15.75" customHeight="1" x14ac:dyDescent="0.3"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9:23" ht="15.75" customHeight="1" x14ac:dyDescent="0.3"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9:23" ht="15.75" customHeight="1" x14ac:dyDescent="0.3"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9:23" ht="15.75" customHeight="1" x14ac:dyDescent="0.3"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9:23" ht="15.75" customHeight="1" x14ac:dyDescent="0.3"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9:23" ht="15.75" customHeight="1" x14ac:dyDescent="0.3"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9:23" ht="15.75" customHeight="1" x14ac:dyDescent="0.3"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9:23" ht="15.75" customHeight="1" x14ac:dyDescent="0.3"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9:23" ht="15.75" customHeight="1" x14ac:dyDescent="0.3"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9:23" ht="15.75" customHeight="1" x14ac:dyDescent="0.3"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9:23" ht="15.75" customHeight="1" x14ac:dyDescent="0.3"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9:23" ht="15.75" customHeight="1" x14ac:dyDescent="0.3"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9:23" ht="15.75" customHeight="1" x14ac:dyDescent="0.3"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9:23" ht="15.75" customHeight="1" x14ac:dyDescent="0.3"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9:23" ht="15.75" customHeight="1" x14ac:dyDescent="0.3"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9:23" ht="15.75" customHeight="1" x14ac:dyDescent="0.3"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9:23" ht="15.75" customHeight="1" x14ac:dyDescent="0.3"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9:23" ht="15.75" customHeight="1" x14ac:dyDescent="0.3"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9:23" ht="15.75" customHeight="1" x14ac:dyDescent="0.3"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9:23" ht="15.75" customHeight="1" x14ac:dyDescent="0.3"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9:23" ht="15.75" customHeight="1" x14ac:dyDescent="0.3"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9:23" ht="15.75" customHeight="1" x14ac:dyDescent="0.3"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9:23" ht="15.75" customHeight="1" x14ac:dyDescent="0.3"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9:23" ht="15.75" customHeight="1" x14ac:dyDescent="0.3"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9:23" ht="15.75" customHeight="1" x14ac:dyDescent="0.3"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9:23" ht="15.75" customHeight="1" x14ac:dyDescent="0.3"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9:23" ht="15.75" customHeight="1" x14ac:dyDescent="0.3"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9:23" ht="15.75" customHeight="1" x14ac:dyDescent="0.3"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9:23" ht="15.75" customHeight="1" x14ac:dyDescent="0.3"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9:23" ht="15.75" customHeight="1" x14ac:dyDescent="0.3"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9:23" ht="15.75" customHeight="1" x14ac:dyDescent="0.3"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9:23" ht="15.75" customHeight="1" x14ac:dyDescent="0.3"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9:23" ht="15.75" customHeight="1" x14ac:dyDescent="0.3"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9:23" ht="15.75" customHeight="1" x14ac:dyDescent="0.3"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9:23" ht="15.75" customHeight="1" x14ac:dyDescent="0.3"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9:23" ht="15.75" customHeight="1" x14ac:dyDescent="0.3"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9:23" ht="15.75" customHeight="1" x14ac:dyDescent="0.3"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9:23" ht="15.75" customHeight="1" x14ac:dyDescent="0.3"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9:23" ht="15.75" customHeight="1" x14ac:dyDescent="0.3"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9:23" ht="15.75" customHeight="1" x14ac:dyDescent="0.3"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9:23" ht="15.75" customHeight="1" x14ac:dyDescent="0.3"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9:23" ht="15.75" customHeight="1" x14ac:dyDescent="0.3"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9:23" ht="15.75" customHeight="1" x14ac:dyDescent="0.3"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9:23" ht="15.75" customHeight="1" x14ac:dyDescent="0.3"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9:23" ht="15.75" customHeight="1" x14ac:dyDescent="0.3"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9:23" ht="15.75" customHeight="1" x14ac:dyDescent="0.3"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9:23" ht="15.75" customHeight="1" x14ac:dyDescent="0.3"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9:23" ht="15.75" customHeight="1" x14ac:dyDescent="0.3"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9:23" ht="15.75" customHeight="1" x14ac:dyDescent="0.3"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9:23" ht="15.75" customHeight="1" x14ac:dyDescent="0.3"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9:23" ht="15.75" customHeight="1" x14ac:dyDescent="0.3"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9:23" ht="15.75" customHeight="1" x14ac:dyDescent="0.3"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9:23" ht="15.75" customHeight="1" x14ac:dyDescent="0.3"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9:23" ht="15.75" customHeight="1" x14ac:dyDescent="0.3"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9:23" ht="15.75" customHeight="1" x14ac:dyDescent="0.3"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9:23" ht="15.75" customHeight="1" x14ac:dyDescent="0.3"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9:23" ht="15.75" customHeight="1" x14ac:dyDescent="0.3"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9:23" ht="15.75" customHeight="1" x14ac:dyDescent="0.3"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9:23" ht="15.75" customHeight="1" x14ac:dyDescent="0.3"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9:23" ht="15.75" customHeight="1" x14ac:dyDescent="0.3"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9:23" ht="15.75" customHeight="1" x14ac:dyDescent="0.3"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9:23" ht="15.75" customHeight="1" x14ac:dyDescent="0.3"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9:23" ht="15.75" customHeight="1" x14ac:dyDescent="0.3"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9:23" ht="15.75" customHeight="1" x14ac:dyDescent="0.3"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9:23" ht="15.75" customHeight="1" x14ac:dyDescent="0.3"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9:23" ht="15.75" customHeight="1" x14ac:dyDescent="0.3"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9:23" ht="15.75" customHeight="1" x14ac:dyDescent="0.3"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9:23" ht="15.75" customHeight="1" x14ac:dyDescent="0.3"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9:23" ht="15.75" customHeight="1" x14ac:dyDescent="0.3"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9:23" ht="15.75" customHeight="1" x14ac:dyDescent="0.3"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9:23" ht="15.75" customHeight="1" x14ac:dyDescent="0.3"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9:23" ht="15.75" customHeight="1" x14ac:dyDescent="0.3"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9:23" ht="15.75" customHeight="1" x14ac:dyDescent="0.3"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9:23" ht="15.75" customHeight="1" x14ac:dyDescent="0.3"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9:23" ht="15.75" customHeight="1" x14ac:dyDescent="0.3"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9:23" ht="15.75" customHeight="1" x14ac:dyDescent="0.3"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9:23" ht="15.75" customHeight="1" x14ac:dyDescent="0.3"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9:23" ht="15.75" customHeight="1" x14ac:dyDescent="0.3"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9:23" ht="15.75" customHeight="1" x14ac:dyDescent="0.3"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9:23" ht="15.75" customHeight="1" x14ac:dyDescent="0.3"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9:23" ht="15.75" customHeight="1" x14ac:dyDescent="0.3"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9:23" ht="15.75" customHeight="1" x14ac:dyDescent="0.3"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9:23" ht="15.75" customHeight="1" x14ac:dyDescent="0.3"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9:23" ht="15.75" customHeight="1" x14ac:dyDescent="0.3"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9:23" ht="15.75" customHeight="1" x14ac:dyDescent="0.3"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9:23" ht="15.75" customHeight="1" x14ac:dyDescent="0.3"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9:23" ht="15.75" customHeight="1" x14ac:dyDescent="0.3"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9:23" ht="15.75" customHeight="1" x14ac:dyDescent="0.3"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9:23" ht="15.75" customHeight="1" x14ac:dyDescent="0.3"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9:23" ht="15.75" customHeight="1" x14ac:dyDescent="0.3"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9:23" ht="15.75" customHeight="1" x14ac:dyDescent="0.3"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9:23" ht="15.75" customHeight="1" x14ac:dyDescent="0.3"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9:23" ht="15.75" customHeight="1" x14ac:dyDescent="0.3"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9:23" ht="15.75" customHeight="1" x14ac:dyDescent="0.3"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9:23" ht="15.75" customHeight="1" x14ac:dyDescent="0.3"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9:23" ht="15.75" customHeight="1" x14ac:dyDescent="0.3"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9:23" ht="15.75" customHeight="1" x14ac:dyDescent="0.3"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9:23" ht="15.75" customHeight="1" x14ac:dyDescent="0.3"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9:23" ht="15.75" customHeight="1" x14ac:dyDescent="0.3"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9:23" ht="15.75" customHeight="1" x14ac:dyDescent="0.3"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9:23" ht="15.75" customHeight="1" x14ac:dyDescent="0.3"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9:23" ht="15.75" customHeight="1" x14ac:dyDescent="0.3"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9:23" ht="15.75" customHeight="1" x14ac:dyDescent="0.3"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9:23" ht="15.75" customHeight="1" x14ac:dyDescent="0.3"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9:23" ht="15.75" customHeight="1" x14ac:dyDescent="0.3"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9:23" ht="15.75" customHeight="1" x14ac:dyDescent="0.3"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9:23" ht="15.75" customHeight="1" x14ac:dyDescent="0.3"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9:23" ht="15.75" customHeight="1" x14ac:dyDescent="0.3"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9:23" ht="15.75" customHeight="1" x14ac:dyDescent="0.3"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9:23" ht="15.75" customHeight="1" x14ac:dyDescent="0.3"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9:23" ht="15.75" customHeight="1" x14ac:dyDescent="0.3"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9:23" ht="15.75" customHeight="1" x14ac:dyDescent="0.3"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9:23" ht="15.75" customHeight="1" x14ac:dyDescent="0.3"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9:23" ht="15.75" customHeight="1" x14ac:dyDescent="0.3"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9:23" ht="15.75" customHeight="1" x14ac:dyDescent="0.3"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9:23" ht="15.75" customHeight="1" x14ac:dyDescent="0.3"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9:23" ht="15.75" customHeight="1" x14ac:dyDescent="0.3"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9:23" ht="15.75" customHeight="1" x14ac:dyDescent="0.3"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9:23" ht="15.75" customHeight="1" x14ac:dyDescent="0.3"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9:23" ht="15.75" customHeight="1" x14ac:dyDescent="0.3"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9:23" ht="15.75" customHeight="1" x14ac:dyDescent="0.3"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9:23" ht="15.75" customHeight="1" x14ac:dyDescent="0.3"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9:23" ht="15.75" customHeight="1" x14ac:dyDescent="0.3"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9:23" ht="15.75" customHeight="1" x14ac:dyDescent="0.3"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9:23" ht="15.75" customHeight="1" x14ac:dyDescent="0.3"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9:23" ht="15.75" customHeight="1" x14ac:dyDescent="0.3"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9:23" ht="15.75" customHeight="1" x14ac:dyDescent="0.3"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9:23" ht="15.75" customHeight="1" x14ac:dyDescent="0.3"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9:23" ht="15.75" customHeight="1" x14ac:dyDescent="0.3"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9:23" ht="15.75" customHeight="1" x14ac:dyDescent="0.3"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9:23" ht="15.75" customHeight="1" x14ac:dyDescent="0.3"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9:23" ht="15.75" customHeight="1" x14ac:dyDescent="0.3"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9:23" ht="15.75" customHeight="1" x14ac:dyDescent="0.3"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9:23" ht="15.75" customHeight="1" x14ac:dyDescent="0.3"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9:23" ht="15.75" customHeight="1" x14ac:dyDescent="0.3"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9:23" ht="15.75" customHeight="1" x14ac:dyDescent="0.3"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9:23" ht="15.75" customHeight="1" x14ac:dyDescent="0.3"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9:23" ht="15.75" customHeight="1" x14ac:dyDescent="0.3"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9:23" ht="15.75" customHeight="1" x14ac:dyDescent="0.3"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9:23" ht="15.75" customHeight="1" x14ac:dyDescent="0.3"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9:23" ht="15.75" customHeight="1" x14ac:dyDescent="0.3"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9:23" ht="15.75" customHeight="1" x14ac:dyDescent="0.3"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9:23" ht="15.75" customHeight="1" x14ac:dyDescent="0.3"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9:23" ht="15.75" customHeight="1" x14ac:dyDescent="0.3"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9:23" ht="15.75" customHeight="1" x14ac:dyDescent="0.3"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9:23" ht="15.75" customHeight="1" x14ac:dyDescent="0.3"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9:23" ht="15.75" customHeight="1" x14ac:dyDescent="0.3"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9:23" ht="15.75" customHeight="1" x14ac:dyDescent="0.3"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9:23" ht="15.75" customHeight="1" x14ac:dyDescent="0.3"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9:23" ht="15.75" customHeight="1" x14ac:dyDescent="0.3"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9:23" ht="15.75" customHeight="1" x14ac:dyDescent="0.3"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9:23" ht="15.75" customHeight="1" x14ac:dyDescent="0.3"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9:23" ht="15.75" customHeight="1" x14ac:dyDescent="0.3"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9:23" ht="15.75" customHeight="1" x14ac:dyDescent="0.3"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9:23" ht="15.75" customHeight="1" x14ac:dyDescent="0.3"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9:23" ht="15.75" customHeight="1" x14ac:dyDescent="0.3"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9:23" ht="15.75" customHeight="1" x14ac:dyDescent="0.3"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9:23" ht="15.75" customHeight="1" x14ac:dyDescent="0.3"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9:23" ht="15.75" customHeight="1" x14ac:dyDescent="0.3"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9:23" ht="15.75" customHeight="1" x14ac:dyDescent="0.3"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9:23" ht="15.75" customHeight="1" x14ac:dyDescent="0.3"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9:23" ht="15.75" customHeight="1" x14ac:dyDescent="0.3"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9:23" ht="15.75" customHeight="1" x14ac:dyDescent="0.3"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9:23" ht="15.75" customHeight="1" x14ac:dyDescent="0.3"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9:23" ht="15.75" customHeight="1" x14ac:dyDescent="0.3"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9:23" ht="15.75" customHeight="1" x14ac:dyDescent="0.3"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9:23" ht="15.75" customHeight="1" x14ac:dyDescent="0.3"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9:23" ht="15.75" customHeight="1" x14ac:dyDescent="0.3"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9:23" ht="15.75" customHeight="1" x14ac:dyDescent="0.3"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9:23" ht="15.75" customHeight="1" x14ac:dyDescent="0.3"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9:23" ht="15.75" customHeight="1" x14ac:dyDescent="0.3"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9:23" ht="15.75" customHeight="1" x14ac:dyDescent="0.3"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9:23" ht="15.75" customHeight="1" x14ac:dyDescent="0.3"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9:23" ht="15.75" customHeight="1" x14ac:dyDescent="0.3"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9:23" ht="15.75" customHeight="1" x14ac:dyDescent="0.3"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9:23" ht="15.75" customHeight="1" x14ac:dyDescent="0.3"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9:23" ht="15.75" customHeight="1" x14ac:dyDescent="0.3"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9:23" ht="15.75" customHeight="1" x14ac:dyDescent="0.3"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9:23" ht="15.75" customHeight="1" x14ac:dyDescent="0.3"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9:23" ht="15.75" customHeight="1" x14ac:dyDescent="0.3"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9:23" ht="15.75" customHeight="1" x14ac:dyDescent="0.3"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9:23" ht="15.75" customHeight="1" x14ac:dyDescent="0.3"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9:23" ht="15.75" customHeight="1" x14ac:dyDescent="0.3"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9:23" ht="15.75" customHeight="1" x14ac:dyDescent="0.3"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9:23" ht="15.75" customHeight="1" x14ac:dyDescent="0.3"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9:23" ht="15.75" customHeight="1" x14ac:dyDescent="0.3"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9:23" ht="15.75" customHeight="1" x14ac:dyDescent="0.3"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9:23" ht="15.75" customHeight="1" x14ac:dyDescent="0.3"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9:23" ht="15.75" customHeight="1" x14ac:dyDescent="0.3"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9:23" ht="15.75" customHeight="1" x14ac:dyDescent="0.3"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9:23" ht="15.75" customHeight="1" x14ac:dyDescent="0.3"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9:23" ht="15.75" customHeight="1" x14ac:dyDescent="0.3"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9:23" ht="15.75" customHeight="1" x14ac:dyDescent="0.3"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9:23" ht="15.75" customHeight="1" x14ac:dyDescent="0.3"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9:23" ht="15.75" customHeight="1" x14ac:dyDescent="0.3"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9:23" ht="15.75" customHeight="1" x14ac:dyDescent="0.3"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9:23" ht="15.75" customHeight="1" x14ac:dyDescent="0.3"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9:23" ht="15.75" customHeight="1" x14ac:dyDescent="0.3"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9:23" ht="15.75" customHeight="1" x14ac:dyDescent="0.3"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9:23" ht="15.75" customHeight="1" x14ac:dyDescent="0.3"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9:23" ht="15.75" customHeight="1" x14ac:dyDescent="0.3"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9:23" ht="15.75" customHeight="1" x14ac:dyDescent="0.3"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9:23" ht="15.75" customHeight="1" x14ac:dyDescent="0.3"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9:23" ht="15.75" customHeight="1" x14ac:dyDescent="0.3"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9:23" ht="15.75" customHeight="1" x14ac:dyDescent="0.3"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9:23" ht="15.75" customHeight="1" x14ac:dyDescent="0.3"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9:23" ht="15.75" customHeight="1" x14ac:dyDescent="0.3"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9:23" ht="15.75" customHeight="1" x14ac:dyDescent="0.3"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9:23" ht="15.75" customHeight="1" x14ac:dyDescent="0.3"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9:23" ht="15.75" customHeight="1" x14ac:dyDescent="0.3"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9:23" ht="15.75" customHeight="1" x14ac:dyDescent="0.3"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9:23" ht="15.75" customHeight="1" x14ac:dyDescent="0.3"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9:23" ht="15.75" customHeight="1" x14ac:dyDescent="0.3"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9:23" ht="15.75" customHeight="1" x14ac:dyDescent="0.3"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9:23" ht="15.75" customHeight="1" x14ac:dyDescent="0.3"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9:23" ht="15.75" customHeight="1" x14ac:dyDescent="0.3"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9:23" ht="15.75" customHeight="1" x14ac:dyDescent="0.3"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9:23" ht="15.75" customHeight="1" x14ac:dyDescent="0.3"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9:23" ht="15.75" customHeight="1" x14ac:dyDescent="0.3"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9:23" ht="15.75" customHeight="1" x14ac:dyDescent="0.3"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9:23" ht="15.75" customHeight="1" x14ac:dyDescent="0.3"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9:23" ht="15.75" customHeight="1" x14ac:dyDescent="0.3"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9:23" ht="15.75" customHeight="1" x14ac:dyDescent="0.3"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9:23" ht="15.75" customHeight="1" x14ac:dyDescent="0.3"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9:23" ht="15.75" customHeight="1" x14ac:dyDescent="0.3"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9:23" ht="15.75" customHeight="1" x14ac:dyDescent="0.3"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9:23" ht="15.75" customHeight="1" x14ac:dyDescent="0.3"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9:23" ht="15.75" customHeight="1" x14ac:dyDescent="0.3"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9:23" ht="15.75" customHeight="1" x14ac:dyDescent="0.3"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9:23" ht="15.75" customHeight="1" x14ac:dyDescent="0.3"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9:23" ht="15.75" customHeight="1" x14ac:dyDescent="0.3"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9:23" ht="15.75" customHeight="1" x14ac:dyDescent="0.3"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9:23" ht="15.75" customHeight="1" x14ac:dyDescent="0.3"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9:23" ht="15.75" customHeight="1" x14ac:dyDescent="0.3"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9:23" ht="15.75" customHeight="1" x14ac:dyDescent="0.3"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9:23" ht="15.75" customHeight="1" x14ac:dyDescent="0.3"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9:23" ht="15.75" customHeight="1" x14ac:dyDescent="0.3"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9:23" ht="15.75" customHeight="1" x14ac:dyDescent="0.3"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9:23" ht="15.75" customHeight="1" x14ac:dyDescent="0.3"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9:23" ht="15.75" customHeight="1" x14ac:dyDescent="0.3"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9:23" ht="15.75" customHeight="1" x14ac:dyDescent="0.3"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9:23" ht="15.75" customHeight="1" x14ac:dyDescent="0.3"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9:23" ht="15.75" customHeight="1" x14ac:dyDescent="0.3"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9:23" ht="15.75" customHeight="1" x14ac:dyDescent="0.3"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9:23" ht="15.75" customHeight="1" x14ac:dyDescent="0.3"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9:23" ht="15.75" customHeight="1" x14ac:dyDescent="0.3"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9:23" ht="15.75" customHeight="1" x14ac:dyDescent="0.3"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9:23" ht="15.75" customHeight="1" x14ac:dyDescent="0.3"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9:23" ht="15.75" customHeight="1" x14ac:dyDescent="0.3"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9:23" ht="15.75" customHeight="1" x14ac:dyDescent="0.3"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9:23" ht="15.75" customHeight="1" x14ac:dyDescent="0.3"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9:23" ht="15.75" customHeight="1" x14ac:dyDescent="0.3"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9:23" ht="15.75" customHeight="1" x14ac:dyDescent="0.3"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9:23" ht="15.75" customHeight="1" x14ac:dyDescent="0.3"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9:23" ht="15.75" customHeight="1" x14ac:dyDescent="0.3"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9:23" ht="15.75" customHeight="1" x14ac:dyDescent="0.3"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9:23" ht="15.75" customHeight="1" x14ac:dyDescent="0.3"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9:23" ht="15.75" customHeight="1" x14ac:dyDescent="0.3"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9:23" ht="15.75" customHeight="1" x14ac:dyDescent="0.3"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9:23" ht="15.75" customHeight="1" x14ac:dyDescent="0.3"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9:23" ht="15.75" customHeight="1" x14ac:dyDescent="0.3"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9:23" ht="15.75" customHeight="1" x14ac:dyDescent="0.3"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9:23" ht="15.75" customHeight="1" x14ac:dyDescent="0.3"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9:23" ht="15.75" customHeight="1" x14ac:dyDescent="0.3"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9:23" ht="15.75" customHeight="1" x14ac:dyDescent="0.3"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9:23" ht="15.75" customHeight="1" x14ac:dyDescent="0.3"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9:23" ht="15.75" customHeight="1" x14ac:dyDescent="0.3"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9:23" ht="15.75" customHeight="1" x14ac:dyDescent="0.3"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9:23" ht="15.75" customHeight="1" x14ac:dyDescent="0.3"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9:23" ht="15.75" customHeight="1" x14ac:dyDescent="0.3"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  <row r="1001" spans="9:23" ht="15.75" customHeight="1" x14ac:dyDescent="0.3"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</row>
    <row r="1002" spans="9:23" ht="15.75" customHeight="1" x14ac:dyDescent="0.3"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</row>
    <row r="1003" spans="9:23" ht="15.75" customHeight="1" x14ac:dyDescent="0.3"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</row>
    <row r="1004" spans="9:23" ht="15.75" customHeight="1" x14ac:dyDescent="0.3"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</row>
    <row r="1005" spans="9:23" ht="15.75" customHeight="1" x14ac:dyDescent="0.3"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</row>
    <row r="1006" spans="9:23" ht="15.75" customHeight="1" x14ac:dyDescent="0.3"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</row>
    <row r="1007" spans="9:23" ht="15.75" customHeight="1" x14ac:dyDescent="0.3"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</row>
    <row r="1008" spans="9:23" ht="15.75" customHeight="1" x14ac:dyDescent="0.3"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</row>
    <row r="1009" spans="9:23" ht="15.75" customHeight="1" x14ac:dyDescent="0.3"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</row>
    <row r="1010" spans="9:23" ht="15.75" customHeight="1" x14ac:dyDescent="0.3"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</row>
    <row r="1011" spans="9:23" ht="15.75" customHeight="1" x14ac:dyDescent="0.3"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</row>
    <row r="1012" spans="9:23" ht="15.75" customHeight="1" x14ac:dyDescent="0.3"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</row>
    <row r="1013" spans="9:23" ht="15.75" customHeight="1" x14ac:dyDescent="0.3"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</row>
    <row r="1014" spans="9:23" ht="15.75" customHeight="1" x14ac:dyDescent="0.3"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</row>
    <row r="1015" spans="9:23" ht="15.75" customHeight="1" x14ac:dyDescent="0.3"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</row>
    <row r="1016" spans="9:23" ht="15.75" customHeight="1" x14ac:dyDescent="0.3"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</row>
    <row r="1017" spans="9:23" ht="15.75" customHeight="1" x14ac:dyDescent="0.3"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</row>
    <row r="1018" spans="9:23" ht="15.75" customHeight="1" x14ac:dyDescent="0.3"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</row>
    <row r="1019" spans="9:23" ht="15.75" customHeight="1" x14ac:dyDescent="0.3"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</row>
    <row r="1020" spans="9:23" ht="15.75" customHeight="1" x14ac:dyDescent="0.3"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</row>
    <row r="1021" spans="9:23" ht="15.75" customHeight="1" x14ac:dyDescent="0.3"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</row>
    <row r="1022" spans="9:23" ht="15.75" customHeight="1" x14ac:dyDescent="0.3"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</row>
    <row r="1023" spans="9:23" ht="15.75" customHeight="1" x14ac:dyDescent="0.3"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</row>
    <row r="1024" spans="9:23" ht="15.75" customHeight="1" x14ac:dyDescent="0.3"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</row>
  </sheetData>
  <mergeCells count="5">
    <mergeCell ref="E4:F4"/>
    <mergeCell ref="G4:H4"/>
    <mergeCell ref="E5:F5"/>
    <mergeCell ref="G5:H5"/>
    <mergeCell ref="A243:F243"/>
  </mergeCells>
  <dataValidations count="4">
    <dataValidation type="list" showDropDown="1" showErrorMessage="1" errorTitle="Ungültige Eingabe" error="Bitte verwenden Sie für Ihre Eingabe (gemäß der obigen Legende) einen Wert von 1 bis 5." prompt="Ungültige Eingabe - Bitte verwenden Sie für Ihre Eingabe (gemäß der obigen Legende) einen Wert von 1 bis 5." sqref="G241:G247 G18:G20 G24:G32 G59:G67 G71:G79 G172:G193 G103:G120 G36:G55 G147:G168 G124:G143 G197:G209 G213:G224 G229:G237 G251:G263 G83:G99" xr:uid="{D6F2BB3E-B254-4150-985E-649244B06422}">
      <formula1>$D$9:$D$13</formula1>
    </dataValidation>
    <dataValidation type="list" allowBlank="1" showDropDown="1" showInputMessage="1" showErrorMessage="1" prompt="Ungültige Eingabe - Bitte verwenden Sie für Ihre Eingabe (gemäß der obigen Legende) einen Wert von 1 bis 5." sqref="G248 G35 G146" xr:uid="{15C0E617-39F1-4014-8BB9-509DBAF106A8}">
      <formula1>$D$9:$D$13</formula1>
    </dataValidation>
    <dataValidation type="list" allowBlank="1" showInputMessage="1" prompt="Ungültige Eingabe - Bitte verwenden Sie für Ihre Eingabe (gemäß der obigen Legende) einen Wert von 1 bis 5." sqref="G56 G68 G80" xr:uid="{B11B3056-F1C7-4D0F-92CD-28777FDA9CC6}">
      <formula1>$D$9:$D$13</formula1>
    </dataValidation>
    <dataValidation type="date" operator="greaterThan" allowBlank="1" showErrorMessage="1" sqref="G4" xr:uid="{CE3BDDD9-9365-4CE8-A452-6396EBA2A47D}">
      <formula1>35796</formula1>
    </dataValidation>
  </dataValidations>
  <pageMargins left="0.25" right="0.25" top="0.75" bottom="0.75" header="0" footer="0"/>
  <pageSetup paperSize="9" orientation="portrait" r:id="rId1"/>
  <headerFooter>
    <oddHeader>&amp;C</oddHeader>
    <oddFooter>&amp;C&amp;P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E5E9B-0E2A-4A5A-8572-906623C100B9}">
  <dimension ref="A1:W1024"/>
  <sheetViews>
    <sheetView showGridLines="0" workbookViewId="0">
      <pane ySplit="14" topLeftCell="A251" activePane="bottomLeft" state="frozen"/>
      <selection pane="bottomLeft" activeCell="G52" sqref="G52"/>
    </sheetView>
  </sheetViews>
  <sheetFormatPr baseColWidth="10" defaultColWidth="14.44140625" defaultRowHeight="15" customHeight="1" x14ac:dyDescent="0.3"/>
  <cols>
    <col min="1" max="26" width="11.44140625" customWidth="1"/>
  </cols>
  <sheetData>
    <row r="1" spans="1:23" ht="14.4" x14ac:dyDescent="0.3">
      <c r="A1" s="1"/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8" x14ac:dyDescent="0.35">
      <c r="A2" s="1"/>
      <c r="B2" s="1"/>
      <c r="C2" s="1"/>
      <c r="D2" s="1"/>
      <c r="E2" s="3" t="s">
        <v>200</v>
      </c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4.4" x14ac:dyDescent="0.3">
      <c r="A3" s="1"/>
      <c r="B3" s="1"/>
      <c r="C3" s="1"/>
      <c r="D3" s="1"/>
      <c r="E3" s="1"/>
      <c r="F3" s="1"/>
      <c r="G3" s="1"/>
      <c r="H3" s="1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18" x14ac:dyDescent="0.35">
      <c r="A4" s="1"/>
      <c r="B4" s="1"/>
      <c r="C4" s="1"/>
      <c r="D4" s="1"/>
      <c r="E4" s="74" t="s">
        <v>1</v>
      </c>
      <c r="F4" s="75"/>
      <c r="G4" s="76"/>
      <c r="H4" s="77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8" x14ac:dyDescent="0.35">
      <c r="A5" s="1"/>
      <c r="B5" s="1"/>
      <c r="C5" s="1"/>
      <c r="D5" s="1"/>
      <c r="E5" s="74"/>
      <c r="F5" s="75"/>
      <c r="G5" s="78"/>
      <c r="H5" s="75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14.4" x14ac:dyDescent="0.3">
      <c r="A6" s="1"/>
      <c r="B6" s="1"/>
      <c r="C6" s="1"/>
      <c r="D6" s="1"/>
      <c r="E6" s="1"/>
      <c r="F6" s="1"/>
      <c r="G6" s="1"/>
      <c r="H6" s="1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4.4" x14ac:dyDescent="0.3">
      <c r="A7" s="5" t="s">
        <v>2</v>
      </c>
      <c r="B7" s="1"/>
      <c r="C7" s="1"/>
      <c r="D7" s="1"/>
      <c r="E7" s="1"/>
      <c r="F7" s="1"/>
      <c r="G7" s="1"/>
      <c r="H7" s="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4.4" x14ac:dyDescent="0.3">
      <c r="A8" s="5"/>
      <c r="B8" s="1"/>
      <c r="C8" s="1"/>
      <c r="D8" s="1"/>
      <c r="E8" s="1"/>
      <c r="F8" s="1"/>
      <c r="G8" s="1"/>
      <c r="H8" s="1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4.4" x14ac:dyDescent="0.3">
      <c r="A9" s="1"/>
      <c r="B9" s="5" t="s">
        <v>3</v>
      </c>
      <c r="C9" s="1"/>
      <c r="D9" s="6">
        <v>1</v>
      </c>
      <c r="E9" s="1"/>
      <c r="F9" s="1"/>
      <c r="G9" s="1"/>
      <c r="H9" s="1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4.4" x14ac:dyDescent="0.3">
      <c r="A10" s="1"/>
      <c r="B10" s="5" t="s">
        <v>4</v>
      </c>
      <c r="C10" s="1"/>
      <c r="D10" s="6">
        <v>2</v>
      </c>
      <c r="E10" s="1"/>
      <c r="F10" s="1"/>
      <c r="G10" s="1"/>
      <c r="H10" s="1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4.4" x14ac:dyDescent="0.3">
      <c r="A11" s="1"/>
      <c r="B11" s="5" t="s">
        <v>5</v>
      </c>
      <c r="C11" s="1"/>
      <c r="D11" s="6">
        <v>3</v>
      </c>
      <c r="E11" s="1"/>
      <c r="F11" s="1"/>
      <c r="G11" s="1"/>
      <c r="H11" s="1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4.4" x14ac:dyDescent="0.3">
      <c r="A12" s="1"/>
      <c r="B12" s="5" t="s">
        <v>6</v>
      </c>
      <c r="C12" s="1"/>
      <c r="D12" s="6">
        <v>4</v>
      </c>
      <c r="E12" s="1"/>
      <c r="F12" s="1"/>
      <c r="G12" s="1"/>
      <c r="H12" s="1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4.4" x14ac:dyDescent="0.3">
      <c r="A13" s="1"/>
      <c r="B13" s="5" t="s">
        <v>7</v>
      </c>
      <c r="C13" s="1"/>
      <c r="D13" s="6">
        <v>5</v>
      </c>
      <c r="E13" s="1"/>
      <c r="F13" s="1"/>
      <c r="G13" s="1"/>
      <c r="H13" s="1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4.4" x14ac:dyDescent="0.3">
      <c r="A14" s="1"/>
      <c r="B14" s="1"/>
      <c r="C14" s="1"/>
      <c r="D14" s="1"/>
      <c r="E14" s="1"/>
      <c r="F14" s="1"/>
      <c r="G14" s="1"/>
      <c r="H14" s="1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4.4" x14ac:dyDescent="0.3">
      <c r="A15" s="1"/>
      <c r="B15" s="1"/>
      <c r="C15" s="1"/>
      <c r="D15" s="1"/>
      <c r="E15" s="1"/>
      <c r="F15" s="1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4.4" x14ac:dyDescent="0.3">
      <c r="A16" s="7" t="s">
        <v>8</v>
      </c>
      <c r="B16" s="8"/>
      <c r="C16" s="8"/>
      <c r="D16" s="1"/>
      <c r="E16" s="1"/>
      <c r="F16" s="1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4.4" x14ac:dyDescent="0.3">
      <c r="A17" s="1"/>
      <c r="B17" s="1"/>
      <c r="C17" s="1"/>
      <c r="D17" s="1"/>
      <c r="E17" s="1"/>
      <c r="F17" s="1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4.4" x14ac:dyDescent="0.3">
      <c r="A18" s="9" t="s">
        <v>9</v>
      </c>
      <c r="B18" s="1"/>
      <c r="C18" s="1"/>
      <c r="D18" s="1"/>
      <c r="E18" s="1"/>
      <c r="F18" s="1"/>
      <c r="G18" s="10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4.4" x14ac:dyDescent="0.3">
      <c r="A19" s="9" t="s">
        <v>10</v>
      </c>
      <c r="B19" s="1"/>
      <c r="C19" s="1"/>
      <c r="D19" s="1"/>
      <c r="E19" s="1"/>
      <c r="F19" s="1"/>
      <c r="G19" s="10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4.4" x14ac:dyDescent="0.3">
      <c r="A20" s="11" t="s">
        <v>11</v>
      </c>
      <c r="B20" s="1"/>
      <c r="C20" s="1"/>
      <c r="D20" s="1"/>
      <c r="E20" s="1"/>
      <c r="F20" s="1"/>
      <c r="G20" s="10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5.75" customHeight="1" x14ac:dyDescent="0.3">
      <c r="A21" s="1"/>
      <c r="B21" s="1"/>
      <c r="C21" s="1"/>
      <c r="D21" s="1"/>
      <c r="E21" s="1"/>
      <c r="F21" s="1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5.75" customHeight="1" x14ac:dyDescent="0.3">
      <c r="A22" s="7" t="s">
        <v>12</v>
      </c>
      <c r="B22" s="8"/>
      <c r="C22" s="8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5.75" customHeight="1" x14ac:dyDescent="0.3">
      <c r="G23" s="1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5.75" customHeight="1" x14ac:dyDescent="0.3">
      <c r="A24" s="11" t="s">
        <v>13</v>
      </c>
      <c r="G24" s="10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5.75" customHeight="1" x14ac:dyDescent="0.3">
      <c r="A25" s="9" t="s">
        <v>14</v>
      </c>
      <c r="G25" s="10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5.75" customHeight="1" x14ac:dyDescent="0.3">
      <c r="A26" s="11" t="s">
        <v>15</v>
      </c>
      <c r="G26" s="10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5.75" customHeight="1" x14ac:dyDescent="0.3">
      <c r="A27" s="9" t="s">
        <v>16</v>
      </c>
      <c r="G27" s="10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5.75" customHeight="1" x14ac:dyDescent="0.3">
      <c r="A28" s="9" t="s">
        <v>17</v>
      </c>
      <c r="G28" s="10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5.75" customHeight="1" x14ac:dyDescent="0.3">
      <c r="A29" s="9" t="s">
        <v>18</v>
      </c>
      <c r="G29" s="10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5.75" customHeight="1" x14ac:dyDescent="0.3">
      <c r="A30" s="9" t="s">
        <v>19</v>
      </c>
      <c r="G30" s="10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5.75" customHeight="1" x14ac:dyDescent="0.3">
      <c r="A31" s="9" t="s">
        <v>20</v>
      </c>
      <c r="G31" s="10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5.75" customHeight="1" x14ac:dyDescent="0.3">
      <c r="A32" s="9" t="s">
        <v>21</v>
      </c>
      <c r="G32" s="10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5.75" customHeight="1" x14ac:dyDescent="0.3">
      <c r="G33" s="1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5.75" customHeight="1" x14ac:dyDescent="0.3">
      <c r="A34" s="13" t="s">
        <v>22</v>
      </c>
      <c r="B34" s="8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5.75" customHeight="1" x14ac:dyDescent="0.3">
      <c r="G35" s="1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5.75" customHeight="1" x14ac:dyDescent="0.3">
      <c r="A36" s="9" t="s">
        <v>23</v>
      </c>
      <c r="G36" s="10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5.75" customHeight="1" x14ac:dyDescent="0.3">
      <c r="A37" s="9" t="s">
        <v>24</v>
      </c>
      <c r="G37" s="10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5.75" customHeight="1" x14ac:dyDescent="0.3">
      <c r="A38" s="9" t="s">
        <v>25</v>
      </c>
      <c r="G38" s="10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5.75" customHeight="1" x14ac:dyDescent="0.3">
      <c r="A39" s="9" t="s">
        <v>26</v>
      </c>
      <c r="G39" s="10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5.75" customHeight="1" x14ac:dyDescent="0.3">
      <c r="A40" s="9" t="s">
        <v>27</v>
      </c>
      <c r="G40" s="10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5.75" customHeight="1" x14ac:dyDescent="0.3">
      <c r="A41" s="9" t="s">
        <v>28</v>
      </c>
      <c r="G41" s="10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5.75" customHeight="1" x14ac:dyDescent="0.3">
      <c r="A42" s="9" t="s">
        <v>29</v>
      </c>
      <c r="G42" s="10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5.75" customHeight="1" x14ac:dyDescent="0.3">
      <c r="A43" s="11" t="s">
        <v>30</v>
      </c>
      <c r="G43" s="10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5.75" customHeight="1" x14ac:dyDescent="0.3">
      <c r="A44" s="9" t="s">
        <v>31</v>
      </c>
      <c r="G44" s="10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5.75" customHeight="1" x14ac:dyDescent="0.3">
      <c r="A45" s="9" t="s">
        <v>32</v>
      </c>
      <c r="G45" s="10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5.75" customHeight="1" x14ac:dyDescent="0.3">
      <c r="A46" s="9" t="s">
        <v>33</v>
      </c>
      <c r="G46" s="10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5.75" customHeight="1" x14ac:dyDescent="0.3">
      <c r="A47" s="9" t="s">
        <v>239</v>
      </c>
      <c r="G47" s="10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5.75" customHeight="1" x14ac:dyDescent="0.3">
      <c r="A48" s="11" t="s">
        <v>34</v>
      </c>
      <c r="G48" s="10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5.75" customHeight="1" x14ac:dyDescent="0.3">
      <c r="A49" s="9" t="s">
        <v>232</v>
      </c>
      <c r="G49" s="10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5.75" customHeight="1" x14ac:dyDescent="0.3">
      <c r="A50" s="9" t="s">
        <v>233</v>
      </c>
      <c r="G50" s="10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5.75" customHeight="1" x14ac:dyDescent="0.3">
      <c r="A51" s="9" t="s">
        <v>235</v>
      </c>
      <c r="G51" s="10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5.75" customHeight="1" x14ac:dyDescent="0.3">
      <c r="A52" s="9" t="s">
        <v>236</v>
      </c>
      <c r="G52" s="10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5.75" customHeight="1" x14ac:dyDescent="0.3">
      <c r="A53" s="9" t="s">
        <v>237</v>
      </c>
      <c r="G53" s="10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5.75" customHeight="1" x14ac:dyDescent="0.3">
      <c r="A54" s="9" t="s">
        <v>238</v>
      </c>
      <c r="G54" s="10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5.75" customHeight="1" x14ac:dyDescent="0.3">
      <c r="A55" s="9" t="s">
        <v>35</v>
      </c>
      <c r="D55" t="s">
        <v>234</v>
      </c>
      <c r="G55" s="10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5.75" customHeight="1" x14ac:dyDescent="0.3">
      <c r="A56" s="9"/>
      <c r="G56" s="1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5.75" customHeight="1" x14ac:dyDescent="0.3">
      <c r="A57" s="7" t="s">
        <v>36</v>
      </c>
      <c r="B57" s="8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5.75" customHeight="1" x14ac:dyDescent="0.3"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5.75" customHeight="1" x14ac:dyDescent="0.3">
      <c r="A59" s="9" t="s">
        <v>37</v>
      </c>
      <c r="G59" s="10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5.75" customHeight="1" x14ac:dyDescent="0.3">
      <c r="A60" s="9" t="s">
        <v>38</v>
      </c>
      <c r="G60" s="10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5.75" customHeight="1" x14ac:dyDescent="0.3">
      <c r="A61" s="9" t="s">
        <v>39</v>
      </c>
      <c r="G61" s="10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5.75" customHeight="1" x14ac:dyDescent="0.3">
      <c r="A62" s="9" t="s">
        <v>40</v>
      </c>
      <c r="G62" s="10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5.75" customHeight="1" x14ac:dyDescent="0.3">
      <c r="A63" s="9" t="s">
        <v>41</v>
      </c>
      <c r="G63" s="10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5.75" customHeight="1" x14ac:dyDescent="0.3">
      <c r="A64" s="9" t="s">
        <v>42</v>
      </c>
      <c r="G64" s="10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5.75" customHeight="1" x14ac:dyDescent="0.3">
      <c r="A65" s="9" t="s">
        <v>43</v>
      </c>
      <c r="G65" s="10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5.75" customHeight="1" x14ac:dyDescent="0.3">
      <c r="A66" s="9" t="s">
        <v>44</v>
      </c>
      <c r="G66" s="10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5.75" customHeight="1" x14ac:dyDescent="0.3">
      <c r="A67" s="9" t="s">
        <v>45</v>
      </c>
      <c r="G67" s="10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5.75" customHeight="1" x14ac:dyDescent="0.3">
      <c r="A68" s="9"/>
      <c r="G68" s="1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5.75" customHeight="1" x14ac:dyDescent="0.3">
      <c r="A69" s="7" t="s">
        <v>46</v>
      </c>
      <c r="B69" s="8"/>
      <c r="C69" s="8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5.75" customHeight="1" x14ac:dyDescent="0.3"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5.75" customHeight="1" x14ac:dyDescent="0.3">
      <c r="A71" s="9" t="s">
        <v>47</v>
      </c>
      <c r="G71" s="10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5.75" customHeight="1" x14ac:dyDescent="0.3">
      <c r="A72" s="9" t="s">
        <v>48</v>
      </c>
      <c r="G72" s="10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5.75" customHeight="1" x14ac:dyDescent="0.3">
      <c r="A73" s="9" t="s">
        <v>49</v>
      </c>
      <c r="G73" s="10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5.75" customHeight="1" x14ac:dyDescent="0.3">
      <c r="A74" s="9" t="s">
        <v>50</v>
      </c>
      <c r="G74" s="10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5.75" customHeight="1" x14ac:dyDescent="0.3">
      <c r="A75" s="9" t="s">
        <v>51</v>
      </c>
      <c r="G75" s="10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5.75" customHeight="1" x14ac:dyDescent="0.3">
      <c r="A76" s="9" t="s">
        <v>52</v>
      </c>
      <c r="G76" s="10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5.75" customHeight="1" x14ac:dyDescent="0.3">
      <c r="A77" s="9" t="s">
        <v>53</v>
      </c>
      <c r="G77" s="10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5.75" customHeight="1" x14ac:dyDescent="0.3">
      <c r="A78" s="9" t="s">
        <v>54</v>
      </c>
      <c r="G78" s="10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5.75" customHeight="1" x14ac:dyDescent="0.3">
      <c r="A79" s="9" t="s">
        <v>55</v>
      </c>
      <c r="G79" s="10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5.75" customHeight="1" x14ac:dyDescent="0.3">
      <c r="A80" s="9"/>
      <c r="G80" s="1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5.75" customHeight="1" x14ac:dyDescent="0.3">
      <c r="A81" s="7" t="s">
        <v>56</v>
      </c>
      <c r="B81" s="8"/>
      <c r="C81" s="8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5.75" customHeight="1" x14ac:dyDescent="0.3"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5.75" customHeight="1" x14ac:dyDescent="0.3">
      <c r="A83" s="68" t="s">
        <v>258</v>
      </c>
      <c r="G83" s="10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66"/>
      <c r="T83" s="66"/>
      <c r="U83" s="66"/>
      <c r="V83" s="66"/>
      <c r="W83" s="66"/>
    </row>
    <row r="84" spans="1:23" ht="15.75" customHeight="1" x14ac:dyDescent="0.3">
      <c r="A84" s="68" t="s">
        <v>259</v>
      </c>
      <c r="G84" s="10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66"/>
      <c r="T84" s="66"/>
      <c r="U84" s="66"/>
      <c r="V84" s="66"/>
      <c r="W84" s="66"/>
    </row>
    <row r="85" spans="1:23" ht="15.75" customHeight="1" x14ac:dyDescent="0.3">
      <c r="A85" s="70" t="s">
        <v>260</v>
      </c>
      <c r="G85" s="10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66"/>
      <c r="V85" s="66"/>
      <c r="W85" s="66"/>
    </row>
    <row r="86" spans="1:23" ht="15.75" customHeight="1" x14ac:dyDescent="0.3">
      <c r="A86" s="67" t="s">
        <v>261</v>
      </c>
      <c r="G86" s="10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6"/>
      <c r="U86" s="66"/>
      <c r="V86" s="66"/>
      <c r="W86" s="66"/>
    </row>
    <row r="87" spans="1:23" ht="15.75" customHeight="1" x14ac:dyDescent="0.3">
      <c r="A87" s="9" t="s">
        <v>57</v>
      </c>
      <c r="G87" s="10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5.75" customHeight="1" x14ac:dyDescent="0.3">
      <c r="A88" s="9" t="s">
        <v>58</v>
      </c>
      <c r="G88" s="10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5.75" customHeight="1" x14ac:dyDescent="0.3">
      <c r="A89" s="9" t="s">
        <v>59</v>
      </c>
      <c r="G89" s="10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5.75" customHeight="1" x14ac:dyDescent="0.3">
      <c r="A90" s="11" t="s">
        <v>60</v>
      </c>
      <c r="G90" s="10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5.75" customHeight="1" x14ac:dyDescent="0.3">
      <c r="A91" s="9" t="s">
        <v>61</v>
      </c>
      <c r="G91" s="10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5.75" customHeight="1" x14ac:dyDescent="0.3">
      <c r="A92" s="9" t="s">
        <v>62</v>
      </c>
      <c r="G92" s="10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5.75" customHeight="1" x14ac:dyDescent="0.3">
      <c r="A93" s="9" t="s">
        <v>63</v>
      </c>
      <c r="G93" s="10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5.75" customHeight="1" x14ac:dyDescent="0.3">
      <c r="A94" s="9" t="s">
        <v>64</v>
      </c>
      <c r="G94" s="10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5.75" customHeight="1" x14ac:dyDescent="0.3">
      <c r="A95" s="9" t="s">
        <v>65</v>
      </c>
      <c r="G95" s="10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5.75" customHeight="1" x14ac:dyDescent="0.3">
      <c r="A96" s="11" t="s">
        <v>66</v>
      </c>
      <c r="G96" s="10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5.75" customHeight="1" x14ac:dyDescent="0.3">
      <c r="A97" s="9" t="s">
        <v>67</v>
      </c>
      <c r="G97" s="10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5.75" customHeight="1" x14ac:dyDescent="0.3">
      <c r="A98" s="9" t="s">
        <v>68</v>
      </c>
      <c r="G98" s="10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5.75" customHeight="1" x14ac:dyDescent="0.3">
      <c r="A99" s="9" t="s">
        <v>69</v>
      </c>
      <c r="G99" s="10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5.75" customHeight="1" x14ac:dyDescent="0.3"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5.75" customHeight="1" x14ac:dyDescent="0.3">
      <c r="A101" s="7" t="s">
        <v>70</v>
      </c>
      <c r="B101" s="8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5.75" customHeight="1" x14ac:dyDescent="0.3"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5.75" customHeight="1" x14ac:dyDescent="0.3">
      <c r="A103" s="9" t="s">
        <v>71</v>
      </c>
      <c r="G103" s="10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5.75" customHeight="1" x14ac:dyDescent="0.3">
      <c r="A104" s="9" t="s">
        <v>72</v>
      </c>
      <c r="G104" s="10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5.75" customHeight="1" x14ac:dyDescent="0.3">
      <c r="A105" s="9" t="s">
        <v>73</v>
      </c>
      <c r="G105" s="10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5.75" customHeight="1" x14ac:dyDescent="0.3">
      <c r="A106" s="11" t="s">
        <v>74</v>
      </c>
      <c r="G106" s="10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5.75" customHeight="1" x14ac:dyDescent="0.3">
      <c r="A107" s="9" t="s">
        <v>75</v>
      </c>
      <c r="G107" s="10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5.75" customHeight="1" x14ac:dyDescent="0.3">
      <c r="A108" s="9" t="s">
        <v>76</v>
      </c>
      <c r="G108" s="10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5.75" customHeight="1" x14ac:dyDescent="0.3">
      <c r="A109" s="9" t="s">
        <v>77</v>
      </c>
      <c r="G109" s="10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5.75" customHeight="1" x14ac:dyDescent="0.3">
      <c r="A110" s="9" t="s">
        <v>78</v>
      </c>
      <c r="G110" s="10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5.75" customHeight="1" x14ac:dyDescent="0.3">
      <c r="A111" s="9" t="s">
        <v>79</v>
      </c>
      <c r="G111" s="10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5.75" customHeight="1" x14ac:dyDescent="0.3">
      <c r="A112" s="9" t="s">
        <v>80</v>
      </c>
      <c r="G112" s="10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5.75" customHeight="1" x14ac:dyDescent="0.3">
      <c r="A113" s="9" t="s">
        <v>81</v>
      </c>
      <c r="G113" s="10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5.75" customHeight="1" x14ac:dyDescent="0.3">
      <c r="A114" s="9" t="s">
        <v>82</v>
      </c>
      <c r="G114" s="10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5.75" customHeight="1" x14ac:dyDescent="0.3">
      <c r="A115" s="9" t="s">
        <v>83</v>
      </c>
      <c r="G115" s="10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5.75" customHeight="1" x14ac:dyDescent="0.3">
      <c r="A116" s="9" t="s">
        <v>84</v>
      </c>
      <c r="G116" s="10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5.75" customHeight="1" x14ac:dyDescent="0.3">
      <c r="A117" s="11" t="s">
        <v>85</v>
      </c>
      <c r="G117" s="10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5.75" customHeight="1" x14ac:dyDescent="0.3">
      <c r="A118" s="9" t="s">
        <v>86</v>
      </c>
      <c r="G118" s="10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5.75" customHeight="1" x14ac:dyDescent="0.3">
      <c r="A119" s="9" t="s">
        <v>87</v>
      </c>
      <c r="G119" s="10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5.75" customHeight="1" x14ac:dyDescent="0.3">
      <c r="A120" s="9" t="s">
        <v>88</v>
      </c>
      <c r="G120" s="10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5.75" customHeight="1" x14ac:dyDescent="0.3"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5.75" customHeight="1" x14ac:dyDescent="0.3">
      <c r="A122" s="13" t="s">
        <v>89</v>
      </c>
      <c r="B122" s="8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5.75" customHeight="1" x14ac:dyDescent="0.3"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5.75" customHeight="1" x14ac:dyDescent="0.3">
      <c r="A124" s="9" t="s">
        <v>90</v>
      </c>
      <c r="G124" s="10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5.75" customHeight="1" x14ac:dyDescent="0.3">
      <c r="A125" s="9" t="s">
        <v>91</v>
      </c>
      <c r="G125" s="10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5.75" customHeight="1" x14ac:dyDescent="0.3">
      <c r="A126" s="9" t="s">
        <v>93</v>
      </c>
      <c r="G126" s="10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5.75" customHeight="1" x14ac:dyDescent="0.3">
      <c r="A127" s="11" t="s">
        <v>240</v>
      </c>
      <c r="G127" s="10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5.75" customHeight="1" x14ac:dyDescent="0.3">
      <c r="A128" s="9" t="s">
        <v>92</v>
      </c>
      <c r="G128" s="10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s="70" customFormat="1" ht="15.75" customHeight="1" x14ac:dyDescent="0.3">
      <c r="A129" s="70" t="s">
        <v>241</v>
      </c>
      <c r="G129" s="71"/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</row>
    <row r="130" spans="1:23" ht="15.75" customHeight="1" x14ac:dyDescent="0.3">
      <c r="A130" s="68" t="s">
        <v>242</v>
      </c>
      <c r="G130" s="10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5.75" customHeight="1" x14ac:dyDescent="0.3">
      <c r="A131" s="68" t="s">
        <v>243</v>
      </c>
      <c r="G131" s="10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5.75" customHeight="1" x14ac:dyDescent="0.3">
      <c r="A132" s="68" t="s">
        <v>244</v>
      </c>
      <c r="G132" s="10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.75" customHeight="1" x14ac:dyDescent="0.3">
      <c r="A133" s="9" t="s">
        <v>94</v>
      </c>
      <c r="G133" s="10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.75" customHeight="1" x14ac:dyDescent="0.3">
      <c r="A134" s="9" t="s">
        <v>96</v>
      </c>
      <c r="G134" s="10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.75" customHeight="1" x14ac:dyDescent="0.3">
      <c r="A135" s="68" t="s">
        <v>245</v>
      </c>
      <c r="G135" s="10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.75" customHeight="1" x14ac:dyDescent="0.3">
      <c r="A136" s="68" t="s">
        <v>246</v>
      </c>
      <c r="G136" s="10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.75" customHeight="1" x14ac:dyDescent="0.3">
      <c r="A137" s="68" t="s">
        <v>247</v>
      </c>
      <c r="G137" s="10"/>
      <c r="I137" s="66"/>
      <c r="J137" s="66"/>
      <c r="K137" s="66"/>
      <c r="L137" s="66"/>
      <c r="M137" s="66"/>
      <c r="N137" s="66"/>
      <c r="O137" s="66"/>
      <c r="P137" s="66"/>
      <c r="Q137" s="66"/>
      <c r="R137" s="66"/>
      <c r="S137" s="66"/>
      <c r="T137" s="66"/>
      <c r="U137" s="66"/>
      <c r="V137" s="66"/>
      <c r="W137" s="66"/>
    </row>
    <row r="138" spans="1:23" ht="15.75" customHeight="1" x14ac:dyDescent="0.3">
      <c r="A138" s="68" t="s">
        <v>248</v>
      </c>
      <c r="G138" s="10"/>
      <c r="I138" s="66"/>
      <c r="J138" s="66"/>
      <c r="K138" s="66"/>
      <c r="L138" s="66"/>
      <c r="M138" s="66"/>
      <c r="N138" s="66"/>
      <c r="O138" s="66"/>
      <c r="P138" s="66"/>
      <c r="Q138" s="66"/>
      <c r="R138" s="66"/>
      <c r="S138" s="66"/>
      <c r="T138" s="66"/>
      <c r="U138" s="66"/>
      <c r="V138" s="66"/>
      <c r="W138" s="66"/>
    </row>
    <row r="139" spans="1:23" ht="15.75" customHeight="1" x14ac:dyDescent="0.3">
      <c r="A139" s="9" t="s">
        <v>97</v>
      </c>
      <c r="G139" s="10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.75" customHeight="1" x14ac:dyDescent="0.3">
      <c r="A140" s="9" t="s">
        <v>98</v>
      </c>
      <c r="G140" s="10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.75" customHeight="1" x14ac:dyDescent="0.3">
      <c r="A141" s="9" t="s">
        <v>99</v>
      </c>
      <c r="G141" s="10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.75" customHeight="1" x14ac:dyDescent="0.3">
      <c r="A142" s="68" t="s">
        <v>95</v>
      </c>
      <c r="G142" s="10"/>
      <c r="I142" s="66"/>
      <c r="J142" s="66"/>
      <c r="K142" s="66"/>
      <c r="L142" s="66"/>
      <c r="M142" s="66"/>
      <c r="N142" s="66"/>
      <c r="O142" s="66"/>
      <c r="P142" s="66"/>
      <c r="Q142" s="66"/>
      <c r="R142" s="66"/>
      <c r="S142" s="66"/>
      <c r="T142" s="66"/>
      <c r="U142" s="66"/>
      <c r="V142" s="66"/>
      <c r="W142" s="66"/>
    </row>
    <row r="143" spans="1:23" ht="15.75" customHeight="1" x14ac:dyDescent="0.3">
      <c r="A143" s="9" t="s">
        <v>100</v>
      </c>
      <c r="G143" s="10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.75" customHeight="1" x14ac:dyDescent="0.3"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.75" customHeight="1" x14ac:dyDescent="0.3">
      <c r="A145" s="13" t="s">
        <v>101</v>
      </c>
      <c r="B145" s="8"/>
      <c r="C145" s="8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.75" customHeight="1" x14ac:dyDescent="0.3">
      <c r="G146" s="1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.75" customHeight="1" x14ac:dyDescent="0.3">
      <c r="A147" s="9" t="s">
        <v>102</v>
      </c>
      <c r="G147" s="10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.75" customHeight="1" x14ac:dyDescent="0.3">
      <c r="A148" s="9" t="s">
        <v>103</v>
      </c>
      <c r="G148" s="10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.75" customHeight="1" x14ac:dyDescent="0.3">
      <c r="A149" s="9" t="s">
        <v>104</v>
      </c>
      <c r="G149" s="10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.75" customHeight="1" x14ac:dyDescent="0.3">
      <c r="A150" s="9" t="s">
        <v>105</v>
      </c>
      <c r="G150" s="10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.75" customHeight="1" x14ac:dyDescent="0.3">
      <c r="A151" s="9" t="s">
        <v>106</v>
      </c>
      <c r="G151" s="10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.75" customHeight="1" x14ac:dyDescent="0.3">
      <c r="A152" s="9" t="s">
        <v>107</v>
      </c>
      <c r="G152" s="10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.75" customHeight="1" x14ac:dyDescent="0.3">
      <c r="A153" s="9" t="s">
        <v>108</v>
      </c>
      <c r="G153" s="10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.75" customHeight="1" x14ac:dyDescent="0.3">
      <c r="A154" s="9" t="s">
        <v>109</v>
      </c>
      <c r="G154" s="10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.75" customHeight="1" x14ac:dyDescent="0.3">
      <c r="A155" s="11" t="s">
        <v>110</v>
      </c>
      <c r="G155" s="10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.75" customHeight="1" x14ac:dyDescent="0.3">
      <c r="A156" s="9" t="s">
        <v>111</v>
      </c>
      <c r="G156" s="10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.75" customHeight="1" x14ac:dyDescent="0.3">
      <c r="A157" s="9" t="s">
        <v>112</v>
      </c>
      <c r="G157" s="10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.75" customHeight="1" x14ac:dyDescent="0.3">
      <c r="A158" s="11" t="s">
        <v>113</v>
      </c>
      <c r="G158" s="10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.75" customHeight="1" x14ac:dyDescent="0.3">
      <c r="A159" s="11" t="s">
        <v>114</v>
      </c>
      <c r="G159" s="10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.75" customHeight="1" x14ac:dyDescent="0.3">
      <c r="A160" s="9" t="s">
        <v>115</v>
      </c>
      <c r="G160" s="10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.75" customHeight="1" x14ac:dyDescent="0.3">
      <c r="A161" s="9" t="s">
        <v>116</v>
      </c>
      <c r="G161" s="10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.75" customHeight="1" x14ac:dyDescent="0.3">
      <c r="A162" s="9" t="s">
        <v>117</v>
      </c>
      <c r="G162" s="10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.75" customHeight="1" x14ac:dyDescent="0.3">
      <c r="A163" s="9" t="s">
        <v>118</v>
      </c>
      <c r="G163" s="10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.75" customHeight="1" x14ac:dyDescent="0.3">
      <c r="A164" s="9" t="s">
        <v>119</v>
      </c>
      <c r="G164" s="10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.75" customHeight="1" x14ac:dyDescent="0.3">
      <c r="A165" s="9" t="s">
        <v>120</v>
      </c>
      <c r="G165" s="10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.75" customHeight="1" x14ac:dyDescent="0.3">
      <c r="A166" s="9" t="s">
        <v>121</v>
      </c>
      <c r="G166" s="10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.75" customHeight="1" x14ac:dyDescent="0.3">
      <c r="A167" s="9" t="s">
        <v>122</v>
      </c>
      <c r="G167" s="10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.75" customHeight="1" x14ac:dyDescent="0.3">
      <c r="A168" s="9" t="s">
        <v>123</v>
      </c>
      <c r="G168" s="10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.75" customHeight="1" x14ac:dyDescent="0.3"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.75" customHeight="1" x14ac:dyDescent="0.3">
      <c r="A170" s="13" t="s">
        <v>124</v>
      </c>
      <c r="B170" s="8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.75" customHeight="1" x14ac:dyDescent="0.3"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.75" customHeight="1" x14ac:dyDescent="0.3">
      <c r="A172" s="68" t="s">
        <v>263</v>
      </c>
      <c r="G172" s="10"/>
      <c r="I172" s="66"/>
      <c r="J172" s="66"/>
      <c r="K172" s="66"/>
      <c r="L172" s="66"/>
      <c r="M172" s="66"/>
      <c r="N172" s="66"/>
      <c r="O172" s="66"/>
      <c r="P172" s="66"/>
      <c r="Q172" s="66"/>
      <c r="R172" s="66"/>
      <c r="S172" s="66"/>
      <c r="T172" s="66"/>
      <c r="U172" s="66"/>
      <c r="V172" s="66"/>
      <c r="W172" s="66"/>
    </row>
    <row r="173" spans="1:23" ht="15.75" customHeight="1" x14ac:dyDescent="0.3">
      <c r="A173" s="68" t="s">
        <v>256</v>
      </c>
      <c r="G173" s="73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.75" customHeight="1" x14ac:dyDescent="0.3">
      <c r="A174" s="9" t="s">
        <v>125</v>
      </c>
      <c r="G174" s="10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.75" customHeight="1" x14ac:dyDescent="0.3">
      <c r="A175" s="9" t="s">
        <v>126</v>
      </c>
      <c r="G175" s="10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.75" customHeight="1" x14ac:dyDescent="0.3">
      <c r="A176" s="9" t="s">
        <v>127</v>
      </c>
      <c r="G176" s="10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.75" customHeight="1" x14ac:dyDescent="0.3">
      <c r="A177" s="9" t="s">
        <v>128</v>
      </c>
      <c r="G177" s="10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.75" customHeight="1" x14ac:dyDescent="0.3">
      <c r="A178" s="9" t="s">
        <v>129</v>
      </c>
      <c r="G178" s="10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.75" customHeight="1" x14ac:dyDescent="0.3">
      <c r="A179" s="68" t="s">
        <v>249</v>
      </c>
      <c r="G179" s="10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.75" customHeight="1" x14ac:dyDescent="0.3">
      <c r="A180" s="68" t="s">
        <v>250</v>
      </c>
      <c r="G180" s="10"/>
      <c r="I180" s="66"/>
      <c r="J180" s="66"/>
      <c r="K180" s="66"/>
      <c r="L180" s="66"/>
      <c r="M180" s="66"/>
      <c r="N180" s="66"/>
      <c r="O180" s="66"/>
      <c r="P180" s="66"/>
      <c r="Q180" s="66"/>
      <c r="R180" s="66"/>
      <c r="S180" s="66"/>
      <c r="T180" s="66"/>
      <c r="U180" s="66"/>
      <c r="V180" s="66"/>
      <c r="W180" s="66"/>
    </row>
    <row r="181" spans="1:23" ht="15.75" customHeight="1" x14ac:dyDescent="0.3">
      <c r="A181" s="68" t="s">
        <v>251</v>
      </c>
      <c r="G181" s="10"/>
      <c r="I181" s="66"/>
      <c r="J181" s="66"/>
      <c r="K181" s="66"/>
      <c r="L181" s="66"/>
      <c r="M181" s="66"/>
      <c r="N181" s="66"/>
      <c r="O181" s="66"/>
      <c r="P181" s="66"/>
      <c r="Q181" s="66"/>
      <c r="R181" s="66"/>
      <c r="S181" s="66"/>
      <c r="T181" s="66"/>
      <c r="U181" s="66"/>
      <c r="V181" s="66"/>
      <c r="W181" s="66"/>
    </row>
    <row r="182" spans="1:23" ht="15.75" customHeight="1" x14ac:dyDescent="0.3">
      <c r="A182" s="68" t="s">
        <v>252</v>
      </c>
      <c r="G182" s="10"/>
      <c r="I182" s="66"/>
      <c r="J182" s="66"/>
      <c r="K182" s="66"/>
      <c r="L182" s="66"/>
      <c r="M182" s="66"/>
      <c r="N182" s="66"/>
      <c r="O182" s="66"/>
      <c r="P182" s="66"/>
      <c r="Q182" s="66"/>
      <c r="R182" s="66"/>
      <c r="S182" s="66"/>
      <c r="T182" s="66"/>
      <c r="U182" s="66"/>
      <c r="V182" s="66"/>
      <c r="W182" s="66"/>
    </row>
    <row r="183" spans="1:23" ht="15.75" customHeight="1" x14ac:dyDescent="0.3">
      <c r="A183" s="68" t="s">
        <v>253</v>
      </c>
      <c r="G183" s="10"/>
      <c r="I183" s="66"/>
      <c r="J183" s="66"/>
      <c r="K183" s="66"/>
      <c r="L183" s="66"/>
      <c r="M183" s="66"/>
      <c r="N183" s="66"/>
      <c r="O183" s="66"/>
      <c r="P183" s="66"/>
      <c r="Q183" s="66"/>
      <c r="R183" s="66"/>
      <c r="S183" s="66"/>
      <c r="T183" s="66"/>
      <c r="U183" s="66"/>
      <c r="V183" s="66"/>
      <c r="W183" s="66"/>
    </row>
    <row r="184" spans="1:23" ht="15.75" customHeight="1" x14ac:dyDescent="0.3">
      <c r="A184" s="9" t="s">
        <v>130</v>
      </c>
      <c r="G184" s="10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.75" customHeight="1" x14ac:dyDescent="0.3">
      <c r="A185" s="68" t="s">
        <v>255</v>
      </c>
      <c r="G185" s="10"/>
      <c r="I185" s="66"/>
      <c r="J185" s="66"/>
      <c r="K185" s="66"/>
      <c r="L185" s="66"/>
      <c r="M185" s="66"/>
      <c r="N185" s="66"/>
      <c r="O185" s="66"/>
      <c r="P185" s="66"/>
      <c r="Q185" s="66"/>
      <c r="R185" s="66"/>
      <c r="S185" s="66"/>
      <c r="T185" s="66"/>
      <c r="U185" s="66"/>
      <c r="V185" s="66"/>
      <c r="W185" s="66"/>
    </row>
    <row r="186" spans="1:23" ht="15.75" customHeight="1" x14ac:dyDescent="0.3">
      <c r="A186" s="69" t="s">
        <v>262</v>
      </c>
      <c r="G186" s="10"/>
      <c r="I186" s="66"/>
      <c r="J186" s="66"/>
      <c r="K186" s="66"/>
      <c r="L186" s="66"/>
      <c r="M186" s="66"/>
      <c r="N186" s="66"/>
      <c r="O186" s="66"/>
      <c r="P186" s="66"/>
      <c r="Q186" s="66"/>
      <c r="R186" s="66"/>
      <c r="S186" s="66"/>
      <c r="T186" s="66"/>
      <c r="U186" s="66"/>
      <c r="V186" s="66"/>
      <c r="W186" s="66"/>
    </row>
    <row r="187" spans="1:23" ht="15.75" customHeight="1" x14ac:dyDescent="0.3">
      <c r="A187" s="68" t="s">
        <v>254</v>
      </c>
      <c r="G187" s="10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.75" customHeight="1" x14ac:dyDescent="0.3">
      <c r="A188" s="9" t="s">
        <v>131</v>
      </c>
      <c r="G188" s="10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.75" customHeight="1" x14ac:dyDescent="0.3">
      <c r="A189" s="9" t="s">
        <v>132</v>
      </c>
      <c r="G189" s="10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.75" customHeight="1" x14ac:dyDescent="0.3">
      <c r="A190" s="9" t="s">
        <v>133</v>
      </c>
      <c r="G190" s="10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.75" customHeight="1" x14ac:dyDescent="0.3">
      <c r="A191" s="9" t="s">
        <v>134</v>
      </c>
      <c r="G191" s="10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.75" customHeight="1" x14ac:dyDescent="0.3">
      <c r="A192" s="9" t="s">
        <v>135</v>
      </c>
      <c r="G192" s="10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.75" customHeight="1" x14ac:dyDescent="0.3">
      <c r="A193" s="11" t="s">
        <v>136</v>
      </c>
      <c r="G193" s="10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.75" customHeight="1" x14ac:dyDescent="0.3"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.75" customHeight="1" x14ac:dyDescent="0.3">
      <c r="A195" s="13" t="s">
        <v>137</v>
      </c>
      <c r="B195" s="8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.75" customHeight="1" x14ac:dyDescent="0.3"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.75" customHeight="1" x14ac:dyDescent="0.3">
      <c r="A197" s="9" t="s">
        <v>138</v>
      </c>
      <c r="G197" s="10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.75" customHeight="1" x14ac:dyDescent="0.3">
      <c r="A198" s="9" t="s">
        <v>139</v>
      </c>
      <c r="G198" s="10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.75" customHeight="1" x14ac:dyDescent="0.3">
      <c r="A199" s="9" t="s">
        <v>140</v>
      </c>
      <c r="G199" s="10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.75" customHeight="1" x14ac:dyDescent="0.3">
      <c r="A200" s="9" t="s">
        <v>141</v>
      </c>
      <c r="G200" s="10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.75" customHeight="1" x14ac:dyDescent="0.3">
      <c r="A201" s="14" t="s">
        <v>142</v>
      </c>
      <c r="G201" s="10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.75" customHeight="1" x14ac:dyDescent="0.3">
      <c r="A202" s="9" t="s">
        <v>143</v>
      </c>
      <c r="G202" s="10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.75" customHeight="1" x14ac:dyDescent="0.3">
      <c r="A203" s="9" t="s">
        <v>144</v>
      </c>
      <c r="G203" s="10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.75" customHeight="1" x14ac:dyDescent="0.3">
      <c r="A204" s="9" t="s">
        <v>145</v>
      </c>
      <c r="G204" s="10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.75" customHeight="1" x14ac:dyDescent="0.3">
      <c r="A205" s="9" t="s">
        <v>146</v>
      </c>
      <c r="G205" s="10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.75" customHeight="1" x14ac:dyDescent="0.3">
      <c r="A206" s="9" t="s">
        <v>147</v>
      </c>
      <c r="G206" s="10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.75" customHeight="1" x14ac:dyDescent="0.3">
      <c r="A207" s="9" t="s">
        <v>148</v>
      </c>
      <c r="G207" s="10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.75" customHeight="1" x14ac:dyDescent="0.3">
      <c r="A208" s="9" t="s">
        <v>149</v>
      </c>
      <c r="G208" s="10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.75" customHeight="1" x14ac:dyDescent="0.3">
      <c r="A209" s="9" t="s">
        <v>150</v>
      </c>
      <c r="G209" s="10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.75" customHeight="1" x14ac:dyDescent="0.3"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.75" customHeight="1" x14ac:dyDescent="0.3">
      <c r="A211" s="13" t="s">
        <v>151</v>
      </c>
      <c r="B211" s="8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.75" customHeight="1" x14ac:dyDescent="0.3"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.75" customHeight="1" x14ac:dyDescent="0.3">
      <c r="A213" s="9" t="s">
        <v>152</v>
      </c>
      <c r="G213" s="10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.75" customHeight="1" x14ac:dyDescent="0.3">
      <c r="A214" s="9" t="s">
        <v>153</v>
      </c>
      <c r="G214" s="10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.75" customHeight="1" x14ac:dyDescent="0.3">
      <c r="A215" s="9" t="s">
        <v>154</v>
      </c>
      <c r="G215" s="10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.75" customHeight="1" x14ac:dyDescent="0.3">
      <c r="A216" s="9" t="s">
        <v>155</v>
      </c>
      <c r="G216" s="10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.75" customHeight="1" x14ac:dyDescent="0.3">
      <c r="A217" s="9" t="s">
        <v>156</v>
      </c>
      <c r="G217" s="10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.75" customHeight="1" x14ac:dyDescent="0.3">
      <c r="A218" s="9" t="s">
        <v>157</v>
      </c>
      <c r="G218" s="10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.75" customHeight="1" x14ac:dyDescent="0.3">
      <c r="A219" s="9" t="s">
        <v>158</v>
      </c>
      <c r="G219" s="10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.75" customHeight="1" x14ac:dyDescent="0.3">
      <c r="A220" s="9" t="s">
        <v>159</v>
      </c>
      <c r="G220" s="10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.75" customHeight="1" x14ac:dyDescent="0.3">
      <c r="A221" s="9" t="s">
        <v>160</v>
      </c>
      <c r="G221" s="10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.75" customHeight="1" x14ac:dyDescent="0.3">
      <c r="A222" s="9" t="s">
        <v>161</v>
      </c>
      <c r="G222" s="10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.75" customHeight="1" x14ac:dyDescent="0.3">
      <c r="A223" s="9" t="s">
        <v>162</v>
      </c>
      <c r="G223" s="10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.75" customHeight="1" x14ac:dyDescent="0.3">
      <c r="A224" s="9" t="s">
        <v>163</v>
      </c>
      <c r="G224" s="10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.75" customHeight="1" x14ac:dyDescent="0.3"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.75" customHeight="1" x14ac:dyDescent="0.3">
      <c r="A226" s="13" t="s">
        <v>164</v>
      </c>
      <c r="B226" s="8"/>
      <c r="C226" s="8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.75" customHeight="1" x14ac:dyDescent="0.3">
      <c r="A227" s="15" t="s">
        <v>165</v>
      </c>
      <c r="B227" s="16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.75" customHeight="1" x14ac:dyDescent="0.3"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.75" customHeight="1" x14ac:dyDescent="0.3">
      <c r="A229" s="9" t="s">
        <v>166</v>
      </c>
      <c r="G229" s="10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.75" customHeight="1" x14ac:dyDescent="0.3">
      <c r="A230" s="9" t="s">
        <v>167</v>
      </c>
      <c r="G230" s="10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.75" customHeight="1" x14ac:dyDescent="0.3">
      <c r="A231" s="9" t="s">
        <v>168</v>
      </c>
      <c r="G231" s="10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.75" customHeight="1" x14ac:dyDescent="0.3">
      <c r="A232" s="9" t="s">
        <v>169</v>
      </c>
      <c r="G232" s="10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.75" customHeight="1" x14ac:dyDescent="0.3">
      <c r="A233" s="9" t="s">
        <v>170</v>
      </c>
      <c r="G233" s="10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.75" customHeight="1" x14ac:dyDescent="0.3">
      <c r="A234" s="9" t="s">
        <v>171</v>
      </c>
      <c r="G234" s="10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.75" customHeight="1" x14ac:dyDescent="0.3">
      <c r="A235" s="9" t="s">
        <v>172</v>
      </c>
      <c r="G235" s="10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.75" customHeight="1" x14ac:dyDescent="0.3">
      <c r="A236" s="9" t="s">
        <v>173</v>
      </c>
      <c r="G236" s="10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.75" customHeight="1" x14ac:dyDescent="0.3">
      <c r="A237" s="9" t="s">
        <v>174</v>
      </c>
      <c r="G237" s="10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.75" customHeight="1" x14ac:dyDescent="0.3"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.75" customHeight="1" x14ac:dyDescent="0.3">
      <c r="A239" s="15" t="s">
        <v>175</v>
      </c>
      <c r="B239" s="16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.75" customHeight="1" x14ac:dyDescent="0.3"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.75" customHeight="1" x14ac:dyDescent="0.3">
      <c r="A241" s="9" t="s">
        <v>176</v>
      </c>
      <c r="G241" s="10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.75" customHeight="1" x14ac:dyDescent="0.3">
      <c r="A242" s="9" t="s">
        <v>177</v>
      </c>
      <c r="G242" s="10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24.75" customHeight="1" x14ac:dyDescent="0.3">
      <c r="A243" s="79" t="s">
        <v>178</v>
      </c>
      <c r="B243" s="75"/>
      <c r="C243" s="75"/>
      <c r="D243" s="75"/>
      <c r="E243" s="75"/>
      <c r="F243" s="80"/>
      <c r="G243" s="10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.75" customHeight="1" x14ac:dyDescent="0.3">
      <c r="A244" s="9" t="s">
        <v>179</v>
      </c>
      <c r="G244" s="10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.75" customHeight="1" x14ac:dyDescent="0.3">
      <c r="A245" s="9" t="s">
        <v>180</v>
      </c>
      <c r="G245" s="10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.75" customHeight="1" x14ac:dyDescent="0.3">
      <c r="A246" s="9" t="s">
        <v>181</v>
      </c>
      <c r="G246" s="10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.75" customHeight="1" x14ac:dyDescent="0.3">
      <c r="A247" s="9" t="s">
        <v>182</v>
      </c>
      <c r="G247" s="10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.75" customHeight="1" x14ac:dyDescent="0.3">
      <c r="A248" s="9"/>
      <c r="G248" s="1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.75" customHeight="1" x14ac:dyDescent="0.3">
      <c r="A249" s="7" t="s">
        <v>183</v>
      </c>
      <c r="B249" s="8"/>
      <c r="C249" s="8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.75" customHeight="1" x14ac:dyDescent="0.3"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5.75" customHeight="1" x14ac:dyDescent="0.3">
      <c r="A251" s="9" t="s">
        <v>184</v>
      </c>
      <c r="G251" s="10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5.75" customHeight="1" x14ac:dyDescent="0.3">
      <c r="A252" s="9" t="s">
        <v>185</v>
      </c>
      <c r="G252" s="10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5.75" customHeight="1" x14ac:dyDescent="0.3">
      <c r="A253" s="9" t="s">
        <v>186</v>
      </c>
      <c r="G253" s="10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5.75" customHeight="1" x14ac:dyDescent="0.3">
      <c r="A254" s="9" t="s">
        <v>187</v>
      </c>
      <c r="G254" s="10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5.75" customHeight="1" x14ac:dyDescent="0.3">
      <c r="A255" s="9" t="s">
        <v>188</v>
      </c>
      <c r="G255" s="10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5.75" customHeight="1" x14ac:dyDescent="0.3">
      <c r="A256" s="9" t="s">
        <v>189</v>
      </c>
      <c r="G256" s="10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5.75" customHeight="1" x14ac:dyDescent="0.3">
      <c r="A257" s="9" t="s">
        <v>190</v>
      </c>
      <c r="G257" s="10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5.75" customHeight="1" x14ac:dyDescent="0.3">
      <c r="A258" s="9" t="s">
        <v>191</v>
      </c>
      <c r="G258" s="10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5.75" customHeight="1" x14ac:dyDescent="0.3">
      <c r="A259" s="9" t="s">
        <v>192</v>
      </c>
      <c r="G259" s="10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5.75" customHeight="1" x14ac:dyDescent="0.3">
      <c r="A260" s="9" t="s">
        <v>193</v>
      </c>
      <c r="G260" s="10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5.75" customHeight="1" x14ac:dyDescent="0.3">
      <c r="A261" s="9" t="s">
        <v>194</v>
      </c>
      <c r="G261" s="10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5.75" customHeight="1" x14ac:dyDescent="0.3">
      <c r="A262" s="9" t="s">
        <v>195</v>
      </c>
      <c r="G262" s="10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5.75" customHeight="1" x14ac:dyDescent="0.3">
      <c r="A263" s="68" t="s">
        <v>257</v>
      </c>
      <c r="G263" s="10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5.75" customHeight="1" x14ac:dyDescent="0.3"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5.75" customHeight="1" x14ac:dyDescent="0.3"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5.75" customHeight="1" x14ac:dyDescent="0.3"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5.75" customHeight="1" x14ac:dyDescent="0.3"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5.75" customHeight="1" x14ac:dyDescent="0.3"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5.75" customHeight="1" x14ac:dyDescent="0.3"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5.75" customHeight="1" x14ac:dyDescent="0.3"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5.75" customHeight="1" x14ac:dyDescent="0.3"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5.75" customHeight="1" x14ac:dyDescent="0.3"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5.75" customHeight="1" x14ac:dyDescent="0.3"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5.75" customHeight="1" x14ac:dyDescent="0.3"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5.75" customHeight="1" x14ac:dyDescent="0.3"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5.75" customHeight="1" x14ac:dyDescent="0.3"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9:23" ht="15.75" customHeight="1" x14ac:dyDescent="0.3"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9:23" ht="15.75" customHeight="1" x14ac:dyDescent="0.3"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9:23" ht="15.75" customHeight="1" x14ac:dyDescent="0.3"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9:23" ht="15.75" customHeight="1" x14ac:dyDescent="0.3"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9:23" ht="15.75" customHeight="1" x14ac:dyDescent="0.3"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9:23" ht="15.75" customHeight="1" x14ac:dyDescent="0.3"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9:23" ht="15.75" customHeight="1" x14ac:dyDescent="0.3"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9:23" ht="15.75" customHeight="1" x14ac:dyDescent="0.3"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9:23" ht="15.75" customHeight="1" x14ac:dyDescent="0.3"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9:23" ht="15.75" customHeight="1" x14ac:dyDescent="0.3"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9:23" ht="15.75" customHeight="1" x14ac:dyDescent="0.3"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9:23" ht="15.75" customHeight="1" x14ac:dyDescent="0.3"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9:23" ht="15.75" customHeight="1" x14ac:dyDescent="0.3"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9:23" ht="15.75" customHeight="1" x14ac:dyDescent="0.3"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9:23" ht="15.75" customHeight="1" x14ac:dyDescent="0.3"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9:23" ht="15.75" customHeight="1" x14ac:dyDescent="0.3"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9:23" ht="15.75" customHeight="1" x14ac:dyDescent="0.3"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9:23" ht="15.75" customHeight="1" x14ac:dyDescent="0.3"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9:23" ht="15.75" customHeight="1" x14ac:dyDescent="0.3"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9:23" ht="15.75" customHeight="1" x14ac:dyDescent="0.3"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9:23" ht="15.75" customHeight="1" x14ac:dyDescent="0.3"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9:23" ht="15.75" customHeight="1" x14ac:dyDescent="0.3"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9:23" ht="15.75" customHeight="1" x14ac:dyDescent="0.3"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9:23" ht="15.75" customHeight="1" x14ac:dyDescent="0.3"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9:23" ht="15.75" customHeight="1" x14ac:dyDescent="0.3"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9:23" ht="15.75" customHeight="1" x14ac:dyDescent="0.3"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9:23" ht="15.75" customHeight="1" x14ac:dyDescent="0.3"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9:23" ht="15.75" customHeight="1" x14ac:dyDescent="0.3"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9:23" ht="15.75" customHeight="1" x14ac:dyDescent="0.3"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9:23" ht="15.75" customHeight="1" x14ac:dyDescent="0.3"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9:23" ht="15.75" customHeight="1" x14ac:dyDescent="0.3"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9:23" ht="15.75" customHeight="1" x14ac:dyDescent="0.3"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9:23" ht="15.75" customHeight="1" x14ac:dyDescent="0.3"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9:23" ht="15.75" customHeight="1" x14ac:dyDescent="0.3"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9:23" ht="15.75" customHeight="1" x14ac:dyDescent="0.3"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9:23" ht="15.75" customHeight="1" x14ac:dyDescent="0.3"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9:23" ht="15.75" customHeight="1" x14ac:dyDescent="0.3"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9:23" ht="15.75" customHeight="1" x14ac:dyDescent="0.3"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9:23" ht="15.75" customHeight="1" x14ac:dyDescent="0.3"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9:23" ht="15.75" customHeight="1" x14ac:dyDescent="0.3"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9:23" ht="15.75" customHeight="1" x14ac:dyDescent="0.3"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9:23" ht="15.75" customHeight="1" x14ac:dyDescent="0.3"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9:23" ht="15.75" customHeight="1" x14ac:dyDescent="0.3"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9:23" ht="15.75" customHeight="1" x14ac:dyDescent="0.3"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9:23" ht="15.75" customHeight="1" x14ac:dyDescent="0.3"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9:23" ht="15.75" customHeight="1" x14ac:dyDescent="0.3"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9:23" ht="15.75" customHeight="1" x14ac:dyDescent="0.3"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9:23" ht="15.75" customHeight="1" x14ac:dyDescent="0.3"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9:23" ht="15.75" customHeight="1" x14ac:dyDescent="0.3"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9:23" ht="15.75" customHeight="1" x14ac:dyDescent="0.3"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9:23" ht="15.75" customHeight="1" x14ac:dyDescent="0.3"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9:23" ht="15.75" customHeight="1" x14ac:dyDescent="0.3"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9:23" ht="15.75" customHeight="1" x14ac:dyDescent="0.3"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9:23" ht="15.75" customHeight="1" x14ac:dyDescent="0.3"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9:23" ht="15.75" customHeight="1" x14ac:dyDescent="0.3"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9:23" ht="15.75" customHeight="1" x14ac:dyDescent="0.3"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9:23" ht="15.75" customHeight="1" x14ac:dyDescent="0.3"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9:23" ht="15.75" customHeight="1" x14ac:dyDescent="0.3"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9:23" ht="15.75" customHeight="1" x14ac:dyDescent="0.3"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9:23" ht="15.75" customHeight="1" x14ac:dyDescent="0.3"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9:23" ht="15.75" customHeight="1" x14ac:dyDescent="0.3"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9:23" ht="15.75" customHeight="1" x14ac:dyDescent="0.3"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9:23" ht="15.75" customHeight="1" x14ac:dyDescent="0.3"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9:23" ht="15.75" customHeight="1" x14ac:dyDescent="0.3"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9:23" ht="15.75" customHeight="1" x14ac:dyDescent="0.3"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9:23" ht="15.75" customHeight="1" x14ac:dyDescent="0.3"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9:23" ht="15.75" customHeight="1" x14ac:dyDescent="0.3"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9:23" ht="15.75" customHeight="1" x14ac:dyDescent="0.3"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9:23" ht="15.75" customHeight="1" x14ac:dyDescent="0.3"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9:23" ht="15.75" customHeight="1" x14ac:dyDescent="0.3"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9:23" ht="15.75" customHeight="1" x14ac:dyDescent="0.3"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9:23" ht="15.75" customHeight="1" x14ac:dyDescent="0.3"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9:23" ht="15.75" customHeight="1" x14ac:dyDescent="0.3"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9:23" ht="15.75" customHeight="1" x14ac:dyDescent="0.3"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9:23" ht="15.75" customHeight="1" x14ac:dyDescent="0.3"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9:23" ht="15.75" customHeight="1" x14ac:dyDescent="0.3"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9:23" ht="15.75" customHeight="1" x14ac:dyDescent="0.3"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9:23" ht="15.75" customHeight="1" x14ac:dyDescent="0.3"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9:23" ht="15.75" customHeight="1" x14ac:dyDescent="0.3"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9:23" ht="15.75" customHeight="1" x14ac:dyDescent="0.3"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9:23" ht="15.75" customHeight="1" x14ac:dyDescent="0.3"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9:23" ht="15.75" customHeight="1" x14ac:dyDescent="0.3"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9:23" ht="15.75" customHeight="1" x14ac:dyDescent="0.3"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9:23" ht="15.75" customHeight="1" x14ac:dyDescent="0.3"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9:23" ht="15.75" customHeight="1" x14ac:dyDescent="0.3"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9:23" ht="15.75" customHeight="1" x14ac:dyDescent="0.3"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9:23" ht="15.75" customHeight="1" x14ac:dyDescent="0.3"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9:23" ht="15.75" customHeight="1" x14ac:dyDescent="0.3"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9:23" ht="15.75" customHeight="1" x14ac:dyDescent="0.3"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9:23" ht="15.75" customHeight="1" x14ac:dyDescent="0.3"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9:23" ht="15.75" customHeight="1" x14ac:dyDescent="0.3"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9:23" ht="15.75" customHeight="1" x14ac:dyDescent="0.3"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9:23" ht="15.75" customHeight="1" x14ac:dyDescent="0.3"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9:23" ht="15.75" customHeight="1" x14ac:dyDescent="0.3"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9:23" ht="15.75" customHeight="1" x14ac:dyDescent="0.3"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9:23" ht="15.75" customHeight="1" x14ac:dyDescent="0.3"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9:23" ht="15.75" customHeight="1" x14ac:dyDescent="0.3"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9:23" ht="15.75" customHeight="1" x14ac:dyDescent="0.3"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9:23" ht="15.75" customHeight="1" x14ac:dyDescent="0.3"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9:23" ht="15.75" customHeight="1" x14ac:dyDescent="0.3"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9:23" ht="15.75" customHeight="1" x14ac:dyDescent="0.3"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9:23" ht="15.75" customHeight="1" x14ac:dyDescent="0.3"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9:23" ht="15.75" customHeight="1" x14ac:dyDescent="0.3"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9:23" ht="15.75" customHeight="1" x14ac:dyDescent="0.3"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9:23" ht="15.75" customHeight="1" x14ac:dyDescent="0.3"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9:23" ht="15.75" customHeight="1" x14ac:dyDescent="0.3"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9:23" ht="15.75" customHeight="1" x14ac:dyDescent="0.3"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9:23" ht="15.75" customHeight="1" x14ac:dyDescent="0.3"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9:23" ht="15.75" customHeight="1" x14ac:dyDescent="0.3"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9:23" ht="15.75" customHeight="1" x14ac:dyDescent="0.3"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9:23" ht="15.75" customHeight="1" x14ac:dyDescent="0.3"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9:23" ht="15.75" customHeight="1" x14ac:dyDescent="0.3"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9:23" ht="15.75" customHeight="1" x14ac:dyDescent="0.3"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9:23" ht="15.75" customHeight="1" x14ac:dyDescent="0.3"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9:23" ht="15.75" customHeight="1" x14ac:dyDescent="0.3"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9:23" ht="15.75" customHeight="1" x14ac:dyDescent="0.3"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9:23" ht="15.75" customHeight="1" x14ac:dyDescent="0.3"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9:23" ht="15.75" customHeight="1" x14ac:dyDescent="0.3"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9:23" ht="15.75" customHeight="1" x14ac:dyDescent="0.3"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9:23" ht="15.75" customHeight="1" x14ac:dyDescent="0.3"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9:23" ht="15.75" customHeight="1" x14ac:dyDescent="0.3"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9:23" ht="15.75" customHeight="1" x14ac:dyDescent="0.3"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9:23" ht="15.75" customHeight="1" x14ac:dyDescent="0.3"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9:23" ht="15.75" customHeight="1" x14ac:dyDescent="0.3"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9:23" ht="15.75" customHeight="1" x14ac:dyDescent="0.3"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9:23" ht="15.75" customHeight="1" x14ac:dyDescent="0.3"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9:23" ht="15.75" customHeight="1" x14ac:dyDescent="0.3"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9:23" ht="15.75" customHeight="1" x14ac:dyDescent="0.3"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9:23" ht="15.75" customHeight="1" x14ac:dyDescent="0.3"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9:23" ht="15.75" customHeight="1" x14ac:dyDescent="0.3"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9:23" ht="15.75" customHeight="1" x14ac:dyDescent="0.3"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9:23" ht="15.75" customHeight="1" x14ac:dyDescent="0.3"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9:23" ht="15.75" customHeight="1" x14ac:dyDescent="0.3"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9:23" ht="15.75" customHeight="1" x14ac:dyDescent="0.3"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9:23" ht="15.75" customHeight="1" x14ac:dyDescent="0.3"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9:23" ht="15.75" customHeight="1" x14ac:dyDescent="0.3"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9:23" ht="15.75" customHeight="1" x14ac:dyDescent="0.3"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9:23" ht="15.75" customHeight="1" x14ac:dyDescent="0.3"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9:23" ht="15.75" customHeight="1" x14ac:dyDescent="0.3"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9:23" ht="15.75" customHeight="1" x14ac:dyDescent="0.3"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9:23" ht="15.75" customHeight="1" x14ac:dyDescent="0.3"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9:23" ht="15.75" customHeight="1" x14ac:dyDescent="0.3"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9:23" ht="15.75" customHeight="1" x14ac:dyDescent="0.3"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9:23" ht="15.75" customHeight="1" x14ac:dyDescent="0.3"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9:23" ht="15.75" customHeight="1" x14ac:dyDescent="0.3"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9:23" ht="15.75" customHeight="1" x14ac:dyDescent="0.3"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9:23" ht="15.75" customHeight="1" x14ac:dyDescent="0.3"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9:23" ht="15.75" customHeight="1" x14ac:dyDescent="0.3"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9:23" ht="15.75" customHeight="1" x14ac:dyDescent="0.3"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9:23" ht="15.75" customHeight="1" x14ac:dyDescent="0.3"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9:23" ht="15.75" customHeight="1" x14ac:dyDescent="0.3"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9:23" ht="15.75" customHeight="1" x14ac:dyDescent="0.3"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9:23" ht="15.75" customHeight="1" x14ac:dyDescent="0.3"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9:23" ht="15.75" customHeight="1" x14ac:dyDescent="0.3"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9:23" ht="15.75" customHeight="1" x14ac:dyDescent="0.3"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9:23" ht="15.75" customHeight="1" x14ac:dyDescent="0.3"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9:23" ht="15.75" customHeight="1" x14ac:dyDescent="0.3"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9:23" ht="15.75" customHeight="1" x14ac:dyDescent="0.3"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9:23" ht="15.75" customHeight="1" x14ac:dyDescent="0.3"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9:23" ht="15.75" customHeight="1" x14ac:dyDescent="0.3"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9:23" ht="15.75" customHeight="1" x14ac:dyDescent="0.3"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9:23" ht="15.75" customHeight="1" x14ac:dyDescent="0.3"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9:23" ht="15.75" customHeight="1" x14ac:dyDescent="0.3"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9:23" ht="15.75" customHeight="1" x14ac:dyDescent="0.3"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9:23" ht="15.75" customHeight="1" x14ac:dyDescent="0.3"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9:23" ht="15.75" customHeight="1" x14ac:dyDescent="0.3"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9:23" ht="15.75" customHeight="1" x14ac:dyDescent="0.3"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9:23" ht="15.75" customHeight="1" x14ac:dyDescent="0.3"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9:23" ht="15.75" customHeight="1" x14ac:dyDescent="0.3"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9:23" ht="15.75" customHeight="1" x14ac:dyDescent="0.3"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9:23" ht="15.75" customHeight="1" x14ac:dyDescent="0.3"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9:23" ht="15.75" customHeight="1" x14ac:dyDescent="0.3"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9:23" ht="15.75" customHeight="1" x14ac:dyDescent="0.3"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9:23" ht="15.75" customHeight="1" x14ac:dyDescent="0.3"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9:23" ht="15.75" customHeight="1" x14ac:dyDescent="0.3"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9:23" ht="15.75" customHeight="1" x14ac:dyDescent="0.3"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9:23" ht="15.75" customHeight="1" x14ac:dyDescent="0.3"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9:23" ht="15.75" customHeight="1" x14ac:dyDescent="0.3"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9:23" ht="15.75" customHeight="1" x14ac:dyDescent="0.3"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9:23" ht="15.75" customHeight="1" x14ac:dyDescent="0.3"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9:23" ht="15.75" customHeight="1" x14ac:dyDescent="0.3"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9:23" ht="15.75" customHeight="1" x14ac:dyDescent="0.3"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9:23" ht="15.75" customHeight="1" x14ac:dyDescent="0.3"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9:23" ht="15.75" customHeight="1" x14ac:dyDescent="0.3"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9:23" ht="15.75" customHeight="1" x14ac:dyDescent="0.3"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9:23" ht="15.75" customHeight="1" x14ac:dyDescent="0.3"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9:23" ht="15.75" customHeight="1" x14ac:dyDescent="0.3"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9:23" ht="15.75" customHeight="1" x14ac:dyDescent="0.3"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9:23" ht="15.75" customHeight="1" x14ac:dyDescent="0.3"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9:23" ht="15.75" customHeight="1" x14ac:dyDescent="0.3"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9:23" ht="15.75" customHeight="1" x14ac:dyDescent="0.3"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9:23" ht="15.75" customHeight="1" x14ac:dyDescent="0.3"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9:23" ht="15.75" customHeight="1" x14ac:dyDescent="0.3"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9:23" ht="15.75" customHeight="1" x14ac:dyDescent="0.3"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9:23" ht="15.75" customHeight="1" x14ac:dyDescent="0.3"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9:23" ht="15.75" customHeight="1" x14ac:dyDescent="0.3"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9:23" ht="15.75" customHeight="1" x14ac:dyDescent="0.3"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9:23" ht="15.75" customHeight="1" x14ac:dyDescent="0.3"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9:23" ht="15.75" customHeight="1" x14ac:dyDescent="0.3"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9:23" ht="15.75" customHeight="1" x14ac:dyDescent="0.3"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9:23" ht="15.75" customHeight="1" x14ac:dyDescent="0.3"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9:23" ht="15.75" customHeight="1" x14ac:dyDescent="0.3"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9:23" ht="15.75" customHeight="1" x14ac:dyDescent="0.3"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9:23" ht="15.75" customHeight="1" x14ac:dyDescent="0.3"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9:23" ht="15.75" customHeight="1" x14ac:dyDescent="0.3"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9:23" ht="15.75" customHeight="1" x14ac:dyDescent="0.3"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9:23" ht="15.75" customHeight="1" x14ac:dyDescent="0.3"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9:23" ht="15.75" customHeight="1" x14ac:dyDescent="0.3"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9:23" ht="15.75" customHeight="1" x14ac:dyDescent="0.3"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9:23" ht="15.75" customHeight="1" x14ac:dyDescent="0.3"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9:23" ht="15.75" customHeight="1" x14ac:dyDescent="0.3"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9:23" ht="15.75" customHeight="1" x14ac:dyDescent="0.3"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9:23" ht="15.75" customHeight="1" x14ac:dyDescent="0.3"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9:23" ht="15.75" customHeight="1" x14ac:dyDescent="0.3"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9:23" ht="15.75" customHeight="1" x14ac:dyDescent="0.3"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9:23" ht="15.75" customHeight="1" x14ac:dyDescent="0.3"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9:23" ht="15.75" customHeight="1" x14ac:dyDescent="0.3"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9:23" ht="15.75" customHeight="1" x14ac:dyDescent="0.3"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9:23" ht="15.75" customHeight="1" x14ac:dyDescent="0.3"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9:23" ht="15.75" customHeight="1" x14ac:dyDescent="0.3"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9:23" ht="15.75" customHeight="1" x14ac:dyDescent="0.3"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9:23" ht="15.75" customHeight="1" x14ac:dyDescent="0.3"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9:23" ht="15.75" customHeight="1" x14ac:dyDescent="0.3"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9:23" ht="15.75" customHeight="1" x14ac:dyDescent="0.3"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9:23" ht="15.75" customHeight="1" x14ac:dyDescent="0.3"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9:23" ht="15.75" customHeight="1" x14ac:dyDescent="0.3"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9:23" ht="15.75" customHeight="1" x14ac:dyDescent="0.3"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9:23" ht="15.75" customHeight="1" x14ac:dyDescent="0.3"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9:23" ht="15.75" customHeight="1" x14ac:dyDescent="0.3"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9:23" ht="15.75" customHeight="1" x14ac:dyDescent="0.3"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9:23" ht="15.75" customHeight="1" x14ac:dyDescent="0.3"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9:23" ht="15.75" customHeight="1" x14ac:dyDescent="0.3"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9:23" ht="15.75" customHeight="1" x14ac:dyDescent="0.3"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9:23" ht="15.75" customHeight="1" x14ac:dyDescent="0.3"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9:23" ht="15.75" customHeight="1" x14ac:dyDescent="0.3"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9:23" ht="15.75" customHeight="1" x14ac:dyDescent="0.3"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9:23" ht="15.75" customHeight="1" x14ac:dyDescent="0.3"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9:23" ht="15.75" customHeight="1" x14ac:dyDescent="0.3"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9:23" ht="15.75" customHeight="1" x14ac:dyDescent="0.3"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9:23" ht="15.75" customHeight="1" x14ac:dyDescent="0.3"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9:23" ht="15.75" customHeight="1" x14ac:dyDescent="0.3"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9:23" ht="15.75" customHeight="1" x14ac:dyDescent="0.3"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9:23" ht="15.75" customHeight="1" x14ac:dyDescent="0.3"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9:23" ht="15.75" customHeight="1" x14ac:dyDescent="0.3"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9:23" ht="15.75" customHeight="1" x14ac:dyDescent="0.3"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9:23" ht="15.75" customHeight="1" x14ac:dyDescent="0.3"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9:23" ht="15.75" customHeight="1" x14ac:dyDescent="0.3"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9:23" ht="15.75" customHeight="1" x14ac:dyDescent="0.3"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9:23" ht="15.75" customHeight="1" x14ac:dyDescent="0.3"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9:23" ht="15.75" customHeight="1" x14ac:dyDescent="0.3"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9:23" ht="15.75" customHeight="1" x14ac:dyDescent="0.3"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9:23" ht="15.75" customHeight="1" x14ac:dyDescent="0.3"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9:23" ht="15.75" customHeight="1" x14ac:dyDescent="0.3"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9:23" ht="15.75" customHeight="1" x14ac:dyDescent="0.3"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9:23" ht="15.75" customHeight="1" x14ac:dyDescent="0.3"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9:23" ht="15.75" customHeight="1" x14ac:dyDescent="0.3"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9:23" ht="15.75" customHeight="1" x14ac:dyDescent="0.3"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9:23" ht="15.75" customHeight="1" x14ac:dyDescent="0.3"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9:23" ht="15.75" customHeight="1" x14ac:dyDescent="0.3"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9:23" ht="15.75" customHeight="1" x14ac:dyDescent="0.3"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9:23" ht="15.75" customHeight="1" x14ac:dyDescent="0.3"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9:23" ht="15.75" customHeight="1" x14ac:dyDescent="0.3"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9:23" ht="15.75" customHeight="1" x14ac:dyDescent="0.3"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9:23" ht="15.75" customHeight="1" x14ac:dyDescent="0.3"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9:23" ht="15.75" customHeight="1" x14ac:dyDescent="0.3"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9:23" ht="15.75" customHeight="1" x14ac:dyDescent="0.3"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9:23" ht="15.75" customHeight="1" x14ac:dyDescent="0.3"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9:23" ht="15.75" customHeight="1" x14ac:dyDescent="0.3"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9:23" ht="15.75" customHeight="1" x14ac:dyDescent="0.3"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9:23" ht="15.75" customHeight="1" x14ac:dyDescent="0.3"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9:23" ht="15.75" customHeight="1" x14ac:dyDescent="0.3"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9:23" ht="15.75" customHeight="1" x14ac:dyDescent="0.3"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9:23" ht="15.75" customHeight="1" x14ac:dyDescent="0.3"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9:23" ht="15.75" customHeight="1" x14ac:dyDescent="0.3"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9:23" ht="15.75" customHeight="1" x14ac:dyDescent="0.3"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9:23" ht="15.75" customHeight="1" x14ac:dyDescent="0.3"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9:23" ht="15.75" customHeight="1" x14ac:dyDescent="0.3"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9:23" ht="15.75" customHeight="1" x14ac:dyDescent="0.3"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9:23" ht="15.75" customHeight="1" x14ac:dyDescent="0.3"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9:23" ht="15.75" customHeight="1" x14ac:dyDescent="0.3"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9:23" ht="15.75" customHeight="1" x14ac:dyDescent="0.3"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9:23" ht="15.75" customHeight="1" x14ac:dyDescent="0.3"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9:23" ht="15.75" customHeight="1" x14ac:dyDescent="0.3"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9:23" ht="15.75" customHeight="1" x14ac:dyDescent="0.3"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9:23" ht="15.75" customHeight="1" x14ac:dyDescent="0.3"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9:23" ht="15.75" customHeight="1" x14ac:dyDescent="0.3"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9:23" ht="15.75" customHeight="1" x14ac:dyDescent="0.3"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9:23" ht="15.75" customHeight="1" x14ac:dyDescent="0.3"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9:23" ht="15.75" customHeight="1" x14ac:dyDescent="0.3"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9:23" ht="15.75" customHeight="1" x14ac:dyDescent="0.3"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9:23" ht="15.75" customHeight="1" x14ac:dyDescent="0.3"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9:23" ht="15.75" customHeight="1" x14ac:dyDescent="0.3"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9:23" ht="15.75" customHeight="1" x14ac:dyDescent="0.3"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9:23" ht="15.75" customHeight="1" x14ac:dyDescent="0.3"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9:23" ht="15.75" customHeight="1" x14ac:dyDescent="0.3"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9:23" ht="15.75" customHeight="1" x14ac:dyDescent="0.3"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9:23" ht="15.75" customHeight="1" x14ac:dyDescent="0.3"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9:23" ht="15.75" customHeight="1" x14ac:dyDescent="0.3"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9:23" ht="15.75" customHeight="1" x14ac:dyDescent="0.3"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9:23" ht="15.75" customHeight="1" x14ac:dyDescent="0.3"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9:23" ht="15.75" customHeight="1" x14ac:dyDescent="0.3"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9:23" ht="15.75" customHeight="1" x14ac:dyDescent="0.3"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9:23" ht="15.75" customHeight="1" x14ac:dyDescent="0.3"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9:23" ht="15.75" customHeight="1" x14ac:dyDescent="0.3"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9:23" ht="15.75" customHeight="1" x14ac:dyDescent="0.3"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9:23" ht="15.75" customHeight="1" x14ac:dyDescent="0.3"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9:23" ht="15.75" customHeight="1" x14ac:dyDescent="0.3"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9:23" ht="15.75" customHeight="1" x14ac:dyDescent="0.3"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9:23" ht="15.75" customHeight="1" x14ac:dyDescent="0.3"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9:23" ht="15.75" customHeight="1" x14ac:dyDescent="0.3"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9:23" ht="15.75" customHeight="1" x14ac:dyDescent="0.3"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9:23" ht="15.75" customHeight="1" x14ac:dyDescent="0.3"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9:23" ht="15.75" customHeight="1" x14ac:dyDescent="0.3"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9:23" ht="15.75" customHeight="1" x14ac:dyDescent="0.3"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9:23" ht="15.75" customHeight="1" x14ac:dyDescent="0.3"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9:23" ht="15.75" customHeight="1" x14ac:dyDescent="0.3"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9:23" ht="15.75" customHeight="1" x14ac:dyDescent="0.3"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9:23" ht="15.75" customHeight="1" x14ac:dyDescent="0.3"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9:23" ht="15.75" customHeight="1" x14ac:dyDescent="0.3"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9:23" ht="15.75" customHeight="1" x14ac:dyDescent="0.3"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9:23" ht="15.75" customHeight="1" x14ac:dyDescent="0.3"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9:23" ht="15.75" customHeight="1" x14ac:dyDescent="0.3"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9:23" ht="15.75" customHeight="1" x14ac:dyDescent="0.3"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9:23" ht="15.75" customHeight="1" x14ac:dyDescent="0.3"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9:23" ht="15.75" customHeight="1" x14ac:dyDescent="0.3"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9:23" ht="15.75" customHeight="1" x14ac:dyDescent="0.3"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9:23" ht="15.75" customHeight="1" x14ac:dyDescent="0.3"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9:23" ht="15.75" customHeight="1" x14ac:dyDescent="0.3"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9:23" ht="15.75" customHeight="1" x14ac:dyDescent="0.3"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9:23" ht="15.75" customHeight="1" x14ac:dyDescent="0.3"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9:23" ht="15.75" customHeight="1" x14ac:dyDescent="0.3"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9:23" ht="15.75" customHeight="1" x14ac:dyDescent="0.3"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9:23" ht="15.75" customHeight="1" x14ac:dyDescent="0.3"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9:23" ht="15.75" customHeight="1" x14ac:dyDescent="0.3"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9:23" ht="15.75" customHeight="1" x14ac:dyDescent="0.3"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9:23" ht="15.75" customHeight="1" x14ac:dyDescent="0.3"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9:23" ht="15.75" customHeight="1" x14ac:dyDescent="0.3"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9:23" ht="15.75" customHeight="1" x14ac:dyDescent="0.3"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9:23" ht="15.75" customHeight="1" x14ac:dyDescent="0.3"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9:23" ht="15.75" customHeight="1" x14ac:dyDescent="0.3"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9:23" ht="15.75" customHeight="1" x14ac:dyDescent="0.3"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9:23" ht="15.75" customHeight="1" x14ac:dyDescent="0.3"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9:23" ht="15.75" customHeight="1" x14ac:dyDescent="0.3"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9:23" ht="15.75" customHeight="1" x14ac:dyDescent="0.3"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9:23" ht="15.75" customHeight="1" x14ac:dyDescent="0.3"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9:23" ht="15.75" customHeight="1" x14ac:dyDescent="0.3"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9:23" ht="15.75" customHeight="1" x14ac:dyDescent="0.3"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9:23" ht="15.75" customHeight="1" x14ac:dyDescent="0.3"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9:23" ht="15.75" customHeight="1" x14ac:dyDescent="0.3"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9:23" ht="15.75" customHeight="1" x14ac:dyDescent="0.3"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9:23" ht="15.75" customHeight="1" x14ac:dyDescent="0.3"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9:23" ht="15.75" customHeight="1" x14ac:dyDescent="0.3"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9:23" ht="15.75" customHeight="1" x14ac:dyDescent="0.3"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9:23" ht="15.75" customHeight="1" x14ac:dyDescent="0.3"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9:23" ht="15.75" customHeight="1" x14ac:dyDescent="0.3"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9:23" ht="15.75" customHeight="1" x14ac:dyDescent="0.3"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9:23" ht="15.75" customHeight="1" x14ac:dyDescent="0.3"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9:23" ht="15.75" customHeight="1" x14ac:dyDescent="0.3"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9:23" ht="15.75" customHeight="1" x14ac:dyDescent="0.3"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9:23" ht="15.75" customHeight="1" x14ac:dyDescent="0.3"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9:23" ht="15.75" customHeight="1" x14ac:dyDescent="0.3"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9:23" ht="15.75" customHeight="1" x14ac:dyDescent="0.3"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9:23" ht="15.75" customHeight="1" x14ac:dyDescent="0.3"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9:23" ht="15.75" customHeight="1" x14ac:dyDescent="0.3"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9:23" ht="15.75" customHeight="1" x14ac:dyDescent="0.3"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9:23" ht="15.75" customHeight="1" x14ac:dyDescent="0.3"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9:23" ht="15.75" customHeight="1" x14ac:dyDescent="0.3"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9:23" ht="15.75" customHeight="1" x14ac:dyDescent="0.3"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9:23" ht="15.75" customHeight="1" x14ac:dyDescent="0.3"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9:23" ht="15.75" customHeight="1" x14ac:dyDescent="0.3"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9:23" ht="15.75" customHeight="1" x14ac:dyDescent="0.3"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9:23" ht="15.75" customHeight="1" x14ac:dyDescent="0.3"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9:23" ht="15.75" customHeight="1" x14ac:dyDescent="0.3"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9:23" ht="15.75" customHeight="1" x14ac:dyDescent="0.3"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9:23" ht="15.75" customHeight="1" x14ac:dyDescent="0.3"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9:23" ht="15.75" customHeight="1" x14ac:dyDescent="0.3"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9:23" ht="15.75" customHeight="1" x14ac:dyDescent="0.3"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9:23" ht="15.75" customHeight="1" x14ac:dyDescent="0.3"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9:23" ht="15.75" customHeight="1" x14ac:dyDescent="0.3"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9:23" ht="15.75" customHeight="1" x14ac:dyDescent="0.3"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9:23" ht="15.75" customHeight="1" x14ac:dyDescent="0.3"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9:23" ht="15.75" customHeight="1" x14ac:dyDescent="0.3"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9:23" ht="15.75" customHeight="1" x14ac:dyDescent="0.3"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9:23" ht="15.75" customHeight="1" x14ac:dyDescent="0.3"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9:23" ht="15.75" customHeight="1" x14ac:dyDescent="0.3"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9:23" ht="15.75" customHeight="1" x14ac:dyDescent="0.3"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9:23" ht="15.75" customHeight="1" x14ac:dyDescent="0.3"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9:23" ht="15.75" customHeight="1" x14ac:dyDescent="0.3"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9:23" ht="15.75" customHeight="1" x14ac:dyDescent="0.3"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9:23" ht="15.75" customHeight="1" x14ac:dyDescent="0.3"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9:23" ht="15.75" customHeight="1" x14ac:dyDescent="0.3"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9:23" ht="15.75" customHeight="1" x14ac:dyDescent="0.3"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9:23" ht="15.75" customHeight="1" x14ac:dyDescent="0.3"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9:23" ht="15.75" customHeight="1" x14ac:dyDescent="0.3"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9:23" ht="15.75" customHeight="1" x14ac:dyDescent="0.3"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9:23" ht="15.75" customHeight="1" x14ac:dyDescent="0.3"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9:23" ht="15.75" customHeight="1" x14ac:dyDescent="0.3"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9:23" ht="15.75" customHeight="1" x14ac:dyDescent="0.3"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9:23" ht="15.75" customHeight="1" x14ac:dyDescent="0.3"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9:23" ht="15.75" customHeight="1" x14ac:dyDescent="0.3"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9:23" ht="15.75" customHeight="1" x14ac:dyDescent="0.3"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9:23" ht="15.75" customHeight="1" x14ac:dyDescent="0.3"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9:23" ht="15.75" customHeight="1" x14ac:dyDescent="0.3"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9:23" ht="15.75" customHeight="1" x14ac:dyDescent="0.3"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9:23" ht="15.75" customHeight="1" x14ac:dyDescent="0.3"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9:23" ht="15.75" customHeight="1" x14ac:dyDescent="0.3"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9:23" ht="15.75" customHeight="1" x14ac:dyDescent="0.3"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9:23" ht="15.75" customHeight="1" x14ac:dyDescent="0.3"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9:23" ht="15.75" customHeight="1" x14ac:dyDescent="0.3"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9:23" ht="15.75" customHeight="1" x14ac:dyDescent="0.3"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9:23" ht="15.75" customHeight="1" x14ac:dyDescent="0.3"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9:23" ht="15.75" customHeight="1" x14ac:dyDescent="0.3"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9:23" ht="15.75" customHeight="1" x14ac:dyDescent="0.3"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9:23" ht="15.75" customHeight="1" x14ac:dyDescent="0.3"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9:23" ht="15.75" customHeight="1" x14ac:dyDescent="0.3"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9:23" ht="15.75" customHeight="1" x14ac:dyDescent="0.3"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9:23" ht="15.75" customHeight="1" x14ac:dyDescent="0.3"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9:23" ht="15.75" customHeight="1" x14ac:dyDescent="0.3"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9:23" ht="15.75" customHeight="1" x14ac:dyDescent="0.3"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9:23" ht="15.75" customHeight="1" x14ac:dyDescent="0.3"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9:23" ht="15.75" customHeight="1" x14ac:dyDescent="0.3"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9:23" ht="15.75" customHeight="1" x14ac:dyDescent="0.3"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9:23" ht="15.75" customHeight="1" x14ac:dyDescent="0.3"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9:23" ht="15.75" customHeight="1" x14ac:dyDescent="0.3"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9:23" ht="15.75" customHeight="1" x14ac:dyDescent="0.3"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9:23" ht="15.75" customHeight="1" x14ac:dyDescent="0.3"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9:23" ht="15.75" customHeight="1" x14ac:dyDescent="0.3"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9:23" ht="15.75" customHeight="1" x14ac:dyDescent="0.3"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9:23" ht="15.75" customHeight="1" x14ac:dyDescent="0.3"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9:23" ht="15.75" customHeight="1" x14ac:dyDescent="0.3"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9:23" ht="15.75" customHeight="1" x14ac:dyDescent="0.3"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9:23" ht="15.75" customHeight="1" x14ac:dyDescent="0.3"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9:23" ht="15.75" customHeight="1" x14ac:dyDescent="0.3"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9:23" ht="15.75" customHeight="1" x14ac:dyDescent="0.3"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9:23" ht="15.75" customHeight="1" x14ac:dyDescent="0.3"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9:23" ht="15.75" customHeight="1" x14ac:dyDescent="0.3"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9:23" ht="15.75" customHeight="1" x14ac:dyDescent="0.3"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9:23" ht="15.75" customHeight="1" x14ac:dyDescent="0.3"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9:23" ht="15.75" customHeight="1" x14ac:dyDescent="0.3"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9:23" ht="15.75" customHeight="1" x14ac:dyDescent="0.3"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9:23" ht="15.75" customHeight="1" x14ac:dyDescent="0.3"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9:23" ht="15.75" customHeight="1" x14ac:dyDescent="0.3"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9:23" ht="15.75" customHeight="1" x14ac:dyDescent="0.3"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9:23" ht="15.75" customHeight="1" x14ac:dyDescent="0.3"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9:23" ht="15.75" customHeight="1" x14ac:dyDescent="0.3"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9:23" ht="15.75" customHeight="1" x14ac:dyDescent="0.3"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9:23" ht="15.75" customHeight="1" x14ac:dyDescent="0.3"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9:23" ht="15.75" customHeight="1" x14ac:dyDescent="0.3"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9:23" ht="15.75" customHeight="1" x14ac:dyDescent="0.3"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9:23" ht="15.75" customHeight="1" x14ac:dyDescent="0.3"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9:23" ht="15.75" customHeight="1" x14ac:dyDescent="0.3"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9:23" ht="15.75" customHeight="1" x14ac:dyDescent="0.3"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9:23" ht="15.75" customHeight="1" x14ac:dyDescent="0.3"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9:23" ht="15.75" customHeight="1" x14ac:dyDescent="0.3"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9:23" ht="15.75" customHeight="1" x14ac:dyDescent="0.3"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9:23" ht="15.75" customHeight="1" x14ac:dyDescent="0.3"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9:23" ht="15.75" customHeight="1" x14ac:dyDescent="0.3"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9:23" ht="15.75" customHeight="1" x14ac:dyDescent="0.3"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9:23" ht="15.75" customHeight="1" x14ac:dyDescent="0.3"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9:23" ht="15.75" customHeight="1" x14ac:dyDescent="0.3"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9:23" ht="15.75" customHeight="1" x14ac:dyDescent="0.3"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9:23" ht="15.75" customHeight="1" x14ac:dyDescent="0.3"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9:23" ht="15.75" customHeight="1" x14ac:dyDescent="0.3"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9:23" ht="15.75" customHeight="1" x14ac:dyDescent="0.3"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9:23" ht="15.75" customHeight="1" x14ac:dyDescent="0.3"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9:23" ht="15.75" customHeight="1" x14ac:dyDescent="0.3"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9:23" ht="15.75" customHeight="1" x14ac:dyDescent="0.3"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9:23" ht="15.75" customHeight="1" x14ac:dyDescent="0.3"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9:23" ht="15.75" customHeight="1" x14ac:dyDescent="0.3"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9:23" ht="15.75" customHeight="1" x14ac:dyDescent="0.3"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9:23" ht="15.75" customHeight="1" x14ac:dyDescent="0.3"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9:23" ht="15.75" customHeight="1" x14ac:dyDescent="0.3"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9:23" ht="15.75" customHeight="1" x14ac:dyDescent="0.3"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9:23" ht="15.75" customHeight="1" x14ac:dyDescent="0.3"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9:23" ht="15.75" customHeight="1" x14ac:dyDescent="0.3"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9:23" ht="15.75" customHeight="1" x14ac:dyDescent="0.3"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9:23" ht="15.75" customHeight="1" x14ac:dyDescent="0.3"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9:23" ht="15.75" customHeight="1" x14ac:dyDescent="0.3"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9:23" ht="15.75" customHeight="1" x14ac:dyDescent="0.3"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9:23" ht="15.75" customHeight="1" x14ac:dyDescent="0.3"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9:23" ht="15.75" customHeight="1" x14ac:dyDescent="0.3"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9:23" ht="15.75" customHeight="1" x14ac:dyDescent="0.3"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9:23" ht="15.75" customHeight="1" x14ac:dyDescent="0.3"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9:23" ht="15.75" customHeight="1" x14ac:dyDescent="0.3"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9:23" ht="15.75" customHeight="1" x14ac:dyDescent="0.3"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9:23" ht="15.75" customHeight="1" x14ac:dyDescent="0.3"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9:23" ht="15.75" customHeight="1" x14ac:dyDescent="0.3"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9:23" ht="15.75" customHeight="1" x14ac:dyDescent="0.3"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9:23" ht="15.75" customHeight="1" x14ac:dyDescent="0.3"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9:23" ht="15.75" customHeight="1" x14ac:dyDescent="0.3"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9:23" ht="15.75" customHeight="1" x14ac:dyDescent="0.3"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9:23" ht="15.75" customHeight="1" x14ac:dyDescent="0.3"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9:23" ht="15.75" customHeight="1" x14ac:dyDescent="0.3"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9:23" ht="15.75" customHeight="1" x14ac:dyDescent="0.3"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9:23" ht="15.75" customHeight="1" x14ac:dyDescent="0.3"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9:23" ht="15.75" customHeight="1" x14ac:dyDescent="0.3"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9:23" ht="15.75" customHeight="1" x14ac:dyDescent="0.3"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9:23" ht="15.75" customHeight="1" x14ac:dyDescent="0.3"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9:23" ht="15.75" customHeight="1" x14ac:dyDescent="0.3"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9:23" ht="15.75" customHeight="1" x14ac:dyDescent="0.3"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9:23" ht="15.75" customHeight="1" x14ac:dyDescent="0.3"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9:23" ht="15.75" customHeight="1" x14ac:dyDescent="0.3"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9:23" ht="15.75" customHeight="1" x14ac:dyDescent="0.3"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9:23" ht="15.75" customHeight="1" x14ac:dyDescent="0.3"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9:23" ht="15.75" customHeight="1" x14ac:dyDescent="0.3"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9:23" ht="15.75" customHeight="1" x14ac:dyDescent="0.3"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9:23" ht="15.75" customHeight="1" x14ac:dyDescent="0.3"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9:23" ht="15.75" customHeight="1" x14ac:dyDescent="0.3"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9:23" ht="15.75" customHeight="1" x14ac:dyDescent="0.3"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9:23" ht="15.75" customHeight="1" x14ac:dyDescent="0.3"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9:23" ht="15.75" customHeight="1" x14ac:dyDescent="0.3"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9:23" ht="15.75" customHeight="1" x14ac:dyDescent="0.3"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9:23" ht="15.75" customHeight="1" x14ac:dyDescent="0.3"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9:23" ht="15.75" customHeight="1" x14ac:dyDescent="0.3"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9:23" ht="15.75" customHeight="1" x14ac:dyDescent="0.3"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9:23" ht="15.75" customHeight="1" x14ac:dyDescent="0.3"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9:23" ht="15.75" customHeight="1" x14ac:dyDescent="0.3"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9:23" ht="15.75" customHeight="1" x14ac:dyDescent="0.3"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9:23" ht="15.75" customHeight="1" x14ac:dyDescent="0.3"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9:23" ht="15.75" customHeight="1" x14ac:dyDescent="0.3"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9:23" ht="15.75" customHeight="1" x14ac:dyDescent="0.3"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9:23" ht="15.75" customHeight="1" x14ac:dyDescent="0.3"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9:23" ht="15.75" customHeight="1" x14ac:dyDescent="0.3"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9:23" ht="15.75" customHeight="1" x14ac:dyDescent="0.3"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9:23" ht="15.75" customHeight="1" x14ac:dyDescent="0.3"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9:23" ht="15.75" customHeight="1" x14ac:dyDescent="0.3"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9:23" ht="15.75" customHeight="1" x14ac:dyDescent="0.3"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9:23" ht="15.75" customHeight="1" x14ac:dyDescent="0.3"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9:23" ht="15.75" customHeight="1" x14ac:dyDescent="0.3"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9:23" ht="15.75" customHeight="1" x14ac:dyDescent="0.3"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9:23" ht="15.75" customHeight="1" x14ac:dyDescent="0.3"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9:23" ht="15.75" customHeight="1" x14ac:dyDescent="0.3"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9:23" ht="15.75" customHeight="1" x14ac:dyDescent="0.3"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9:23" ht="15.75" customHeight="1" x14ac:dyDescent="0.3"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9:23" ht="15.75" customHeight="1" x14ac:dyDescent="0.3"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9:23" ht="15.75" customHeight="1" x14ac:dyDescent="0.3"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9:23" ht="15.75" customHeight="1" x14ac:dyDescent="0.3"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9:23" ht="15.75" customHeight="1" x14ac:dyDescent="0.3"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9:23" ht="15.75" customHeight="1" x14ac:dyDescent="0.3"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9:23" ht="15.75" customHeight="1" x14ac:dyDescent="0.3"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9:23" ht="15.75" customHeight="1" x14ac:dyDescent="0.3"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9:23" ht="15.75" customHeight="1" x14ac:dyDescent="0.3"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9:23" ht="15.75" customHeight="1" x14ac:dyDescent="0.3"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9:23" ht="15.75" customHeight="1" x14ac:dyDescent="0.3"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9:23" ht="15.75" customHeight="1" x14ac:dyDescent="0.3"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9:23" ht="15.75" customHeight="1" x14ac:dyDescent="0.3"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9:23" ht="15.75" customHeight="1" x14ac:dyDescent="0.3"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9:23" ht="15.75" customHeight="1" x14ac:dyDescent="0.3"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9:23" ht="15.75" customHeight="1" x14ac:dyDescent="0.3"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9:23" ht="15.75" customHeight="1" x14ac:dyDescent="0.3"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9:23" ht="15.75" customHeight="1" x14ac:dyDescent="0.3"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9:23" ht="15.75" customHeight="1" x14ac:dyDescent="0.3"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9:23" ht="15.75" customHeight="1" x14ac:dyDescent="0.3"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9:23" ht="15.75" customHeight="1" x14ac:dyDescent="0.3"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9:23" ht="15.75" customHeight="1" x14ac:dyDescent="0.3"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9:23" ht="15.75" customHeight="1" x14ac:dyDescent="0.3"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9:23" ht="15.75" customHeight="1" x14ac:dyDescent="0.3"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9:23" ht="15.75" customHeight="1" x14ac:dyDescent="0.3"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9:23" ht="15.75" customHeight="1" x14ac:dyDescent="0.3"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9:23" ht="15.75" customHeight="1" x14ac:dyDescent="0.3"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9:23" ht="15.75" customHeight="1" x14ac:dyDescent="0.3"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9:23" ht="15.75" customHeight="1" x14ac:dyDescent="0.3"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9:23" ht="15.75" customHeight="1" x14ac:dyDescent="0.3"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9:23" ht="15.75" customHeight="1" x14ac:dyDescent="0.3"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9:23" ht="15.75" customHeight="1" x14ac:dyDescent="0.3"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9:23" ht="15.75" customHeight="1" x14ac:dyDescent="0.3"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9:23" ht="15.75" customHeight="1" x14ac:dyDescent="0.3"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9:23" ht="15.75" customHeight="1" x14ac:dyDescent="0.3"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9:23" ht="15.75" customHeight="1" x14ac:dyDescent="0.3"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9:23" ht="15.75" customHeight="1" x14ac:dyDescent="0.3"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9:23" ht="15.75" customHeight="1" x14ac:dyDescent="0.3"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9:23" ht="15.75" customHeight="1" x14ac:dyDescent="0.3"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9:23" ht="15.75" customHeight="1" x14ac:dyDescent="0.3"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9:23" ht="15.75" customHeight="1" x14ac:dyDescent="0.3"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9:23" ht="15.75" customHeight="1" x14ac:dyDescent="0.3"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9:23" ht="15.75" customHeight="1" x14ac:dyDescent="0.3"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9:23" ht="15.75" customHeight="1" x14ac:dyDescent="0.3"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9:23" ht="15.75" customHeight="1" x14ac:dyDescent="0.3"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9:23" ht="15.75" customHeight="1" x14ac:dyDescent="0.3"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9:23" ht="15.75" customHeight="1" x14ac:dyDescent="0.3"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9:23" ht="15.75" customHeight="1" x14ac:dyDescent="0.3"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9:23" ht="15.75" customHeight="1" x14ac:dyDescent="0.3"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9:23" ht="15.75" customHeight="1" x14ac:dyDescent="0.3"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9:23" ht="15.75" customHeight="1" x14ac:dyDescent="0.3"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  <row r="1001" spans="9:23" ht="15.75" customHeight="1" x14ac:dyDescent="0.3"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</row>
    <row r="1002" spans="9:23" ht="15.75" customHeight="1" x14ac:dyDescent="0.3"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</row>
    <row r="1003" spans="9:23" ht="15.75" customHeight="1" x14ac:dyDescent="0.3"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</row>
    <row r="1004" spans="9:23" ht="15.75" customHeight="1" x14ac:dyDescent="0.3"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</row>
    <row r="1005" spans="9:23" ht="15.75" customHeight="1" x14ac:dyDescent="0.3"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</row>
    <row r="1006" spans="9:23" ht="15.75" customHeight="1" x14ac:dyDescent="0.3"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</row>
    <row r="1007" spans="9:23" ht="15.75" customHeight="1" x14ac:dyDescent="0.3"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</row>
    <row r="1008" spans="9:23" ht="15.75" customHeight="1" x14ac:dyDescent="0.3"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</row>
    <row r="1009" spans="9:23" ht="15.75" customHeight="1" x14ac:dyDescent="0.3"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</row>
    <row r="1010" spans="9:23" ht="15.75" customHeight="1" x14ac:dyDescent="0.3"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</row>
    <row r="1011" spans="9:23" ht="15.75" customHeight="1" x14ac:dyDescent="0.3"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</row>
    <row r="1012" spans="9:23" ht="15.75" customHeight="1" x14ac:dyDescent="0.3"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</row>
    <row r="1013" spans="9:23" ht="15.75" customHeight="1" x14ac:dyDescent="0.3"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</row>
    <row r="1014" spans="9:23" ht="15.75" customHeight="1" x14ac:dyDescent="0.3"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</row>
    <row r="1015" spans="9:23" ht="15.75" customHeight="1" x14ac:dyDescent="0.3"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</row>
    <row r="1016" spans="9:23" ht="15.75" customHeight="1" x14ac:dyDescent="0.3"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</row>
    <row r="1017" spans="9:23" ht="15.75" customHeight="1" x14ac:dyDescent="0.3"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</row>
    <row r="1018" spans="9:23" ht="15.75" customHeight="1" x14ac:dyDescent="0.3"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</row>
    <row r="1019" spans="9:23" ht="15.75" customHeight="1" x14ac:dyDescent="0.3"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</row>
    <row r="1020" spans="9:23" ht="15.75" customHeight="1" x14ac:dyDescent="0.3"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</row>
    <row r="1021" spans="9:23" ht="15.75" customHeight="1" x14ac:dyDescent="0.3"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</row>
    <row r="1022" spans="9:23" ht="15.75" customHeight="1" x14ac:dyDescent="0.3"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</row>
    <row r="1023" spans="9:23" ht="15.75" customHeight="1" x14ac:dyDescent="0.3"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</row>
    <row r="1024" spans="9:23" ht="15.75" customHeight="1" x14ac:dyDescent="0.3"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</row>
  </sheetData>
  <mergeCells count="5">
    <mergeCell ref="E4:F4"/>
    <mergeCell ref="G4:H4"/>
    <mergeCell ref="E5:F5"/>
    <mergeCell ref="G5:H5"/>
    <mergeCell ref="A243:F243"/>
  </mergeCells>
  <dataValidations count="4">
    <dataValidation type="list" showDropDown="1" showErrorMessage="1" errorTitle="Ungültige Eingabe" error="Bitte verwenden Sie für Ihre Eingabe (gemäß der obigen Legende) einen Wert von 1 bis 5." prompt="Ungültige Eingabe - Bitte verwenden Sie für Ihre Eingabe (gemäß der obigen Legende) einen Wert von 1 bis 5." sqref="G241:G247 G18:G20 G24:G32 G59:G67 G71:G79 G172:G193 G103:G120 G36:G55 G147:G168 G124:G143 G197:G209 G213:G224 G229:G237 G251:G263 G83:G99" xr:uid="{0666B80B-BF44-4A44-ABDE-AF66C178EEB6}">
      <formula1>$D$9:$D$13</formula1>
    </dataValidation>
    <dataValidation type="list" allowBlank="1" showDropDown="1" showInputMessage="1" showErrorMessage="1" prompt="Ungültige Eingabe - Bitte verwenden Sie für Ihre Eingabe (gemäß der obigen Legende) einen Wert von 1 bis 5." sqref="G248 G35 G146" xr:uid="{E9C8CF86-0159-406B-BA08-592451F76234}">
      <formula1>$D$9:$D$13</formula1>
    </dataValidation>
    <dataValidation type="list" allowBlank="1" showInputMessage="1" prompt="Ungültige Eingabe - Bitte verwenden Sie für Ihre Eingabe (gemäß der obigen Legende) einen Wert von 1 bis 5." sqref="G56 G68 G80" xr:uid="{32AE5220-A328-4274-8FD8-926871C213DC}">
      <formula1>$D$9:$D$13</formula1>
    </dataValidation>
    <dataValidation type="date" operator="greaterThan" allowBlank="1" showErrorMessage="1" sqref="G4" xr:uid="{EE22454F-2428-49DC-8BFB-E61089AA84AF}">
      <formula1>35796</formula1>
    </dataValidation>
  </dataValidations>
  <pageMargins left="0.25" right="0.25" top="0.75" bottom="0.75" header="0" footer="0"/>
  <pageSetup paperSize="9" orientation="portrait" r:id="rId1"/>
  <headerFooter>
    <oddHeader>&amp;C</oddHeader>
    <oddFooter>&amp;C&amp;P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45D63-5EE0-4517-A311-CEDAE0849AE5}">
  <dimension ref="A1:W1024"/>
  <sheetViews>
    <sheetView showGridLines="0" workbookViewId="0">
      <pane ySplit="14" topLeftCell="A257" activePane="bottomLeft" state="frozen"/>
      <selection pane="bottomLeft" activeCell="G48" sqref="G47:G48"/>
    </sheetView>
  </sheetViews>
  <sheetFormatPr baseColWidth="10" defaultColWidth="14.44140625" defaultRowHeight="15" customHeight="1" x14ac:dyDescent="0.3"/>
  <cols>
    <col min="1" max="26" width="11.44140625" customWidth="1"/>
  </cols>
  <sheetData>
    <row r="1" spans="1:23" ht="14.4" x14ac:dyDescent="0.3">
      <c r="A1" s="1"/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8" x14ac:dyDescent="0.35">
      <c r="A2" s="1"/>
      <c r="B2" s="1"/>
      <c r="C2" s="1"/>
      <c r="D2" s="1"/>
      <c r="E2" s="3" t="s">
        <v>201</v>
      </c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4.4" x14ac:dyDescent="0.3">
      <c r="A3" s="1"/>
      <c r="B3" s="1"/>
      <c r="C3" s="1"/>
      <c r="D3" s="1"/>
      <c r="E3" s="1"/>
      <c r="F3" s="1"/>
      <c r="G3" s="1"/>
      <c r="H3" s="1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18" x14ac:dyDescent="0.35">
      <c r="A4" s="1"/>
      <c r="B4" s="1"/>
      <c r="C4" s="1"/>
      <c r="D4" s="1"/>
      <c r="E4" s="74" t="s">
        <v>1</v>
      </c>
      <c r="F4" s="75"/>
      <c r="G4" s="76"/>
      <c r="H4" s="77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8" x14ac:dyDescent="0.35">
      <c r="A5" s="1"/>
      <c r="B5" s="1"/>
      <c r="C5" s="1"/>
      <c r="D5" s="1"/>
      <c r="E5" s="74"/>
      <c r="F5" s="75"/>
      <c r="G5" s="78"/>
      <c r="H5" s="75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14.4" x14ac:dyDescent="0.3">
      <c r="A6" s="1"/>
      <c r="B6" s="1"/>
      <c r="C6" s="1"/>
      <c r="D6" s="1"/>
      <c r="E6" s="1"/>
      <c r="F6" s="1"/>
      <c r="G6" s="1"/>
      <c r="H6" s="1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4.4" x14ac:dyDescent="0.3">
      <c r="A7" s="5" t="s">
        <v>2</v>
      </c>
      <c r="B7" s="1"/>
      <c r="C7" s="1"/>
      <c r="D7" s="1"/>
      <c r="E7" s="1"/>
      <c r="F7" s="1"/>
      <c r="G7" s="1"/>
      <c r="H7" s="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4.4" x14ac:dyDescent="0.3">
      <c r="A8" s="5"/>
      <c r="B8" s="1"/>
      <c r="C8" s="1"/>
      <c r="D8" s="1"/>
      <c r="E8" s="1"/>
      <c r="F8" s="1"/>
      <c r="G8" s="1"/>
      <c r="H8" s="1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4.4" x14ac:dyDescent="0.3">
      <c r="A9" s="1"/>
      <c r="B9" s="5" t="s">
        <v>3</v>
      </c>
      <c r="C9" s="1"/>
      <c r="D9" s="6">
        <v>1</v>
      </c>
      <c r="E9" s="1"/>
      <c r="F9" s="1"/>
      <c r="G9" s="1"/>
      <c r="H9" s="1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4.4" x14ac:dyDescent="0.3">
      <c r="A10" s="1"/>
      <c r="B10" s="5" t="s">
        <v>4</v>
      </c>
      <c r="C10" s="1"/>
      <c r="D10" s="6">
        <v>2</v>
      </c>
      <c r="E10" s="1"/>
      <c r="F10" s="1"/>
      <c r="G10" s="1"/>
      <c r="H10" s="1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4.4" x14ac:dyDescent="0.3">
      <c r="A11" s="1"/>
      <c r="B11" s="5" t="s">
        <v>5</v>
      </c>
      <c r="C11" s="1"/>
      <c r="D11" s="6">
        <v>3</v>
      </c>
      <c r="E11" s="1"/>
      <c r="F11" s="1"/>
      <c r="G11" s="1"/>
      <c r="H11" s="1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4.4" x14ac:dyDescent="0.3">
      <c r="A12" s="1"/>
      <c r="B12" s="5" t="s">
        <v>6</v>
      </c>
      <c r="C12" s="1"/>
      <c r="D12" s="6">
        <v>4</v>
      </c>
      <c r="E12" s="1"/>
      <c r="F12" s="1"/>
      <c r="G12" s="1"/>
      <c r="H12" s="1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4.4" x14ac:dyDescent="0.3">
      <c r="A13" s="1"/>
      <c r="B13" s="5" t="s">
        <v>7</v>
      </c>
      <c r="C13" s="1"/>
      <c r="D13" s="6">
        <v>5</v>
      </c>
      <c r="E13" s="1"/>
      <c r="F13" s="1"/>
      <c r="G13" s="1"/>
      <c r="H13" s="1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4.4" x14ac:dyDescent="0.3">
      <c r="A14" s="1"/>
      <c r="B14" s="1"/>
      <c r="C14" s="1"/>
      <c r="D14" s="1"/>
      <c r="E14" s="1"/>
      <c r="F14" s="1"/>
      <c r="G14" s="1"/>
      <c r="H14" s="1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4.4" x14ac:dyDescent="0.3">
      <c r="A15" s="1"/>
      <c r="B15" s="1"/>
      <c r="C15" s="1"/>
      <c r="D15" s="1"/>
      <c r="E15" s="1"/>
      <c r="F15" s="1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4.4" x14ac:dyDescent="0.3">
      <c r="A16" s="7" t="s">
        <v>8</v>
      </c>
      <c r="B16" s="8"/>
      <c r="C16" s="8"/>
      <c r="D16" s="1"/>
      <c r="E16" s="1"/>
      <c r="F16" s="1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4.4" x14ac:dyDescent="0.3">
      <c r="A17" s="1"/>
      <c r="B17" s="1"/>
      <c r="C17" s="1"/>
      <c r="D17" s="1"/>
      <c r="E17" s="1"/>
      <c r="F17" s="1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4.4" x14ac:dyDescent="0.3">
      <c r="A18" s="9" t="s">
        <v>9</v>
      </c>
      <c r="B18" s="1"/>
      <c r="C18" s="1"/>
      <c r="D18" s="1"/>
      <c r="E18" s="1"/>
      <c r="F18" s="1"/>
      <c r="G18" s="10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4.4" x14ac:dyDescent="0.3">
      <c r="A19" s="9" t="s">
        <v>10</v>
      </c>
      <c r="B19" s="1"/>
      <c r="C19" s="1"/>
      <c r="D19" s="1"/>
      <c r="E19" s="1"/>
      <c r="F19" s="1"/>
      <c r="G19" s="10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4.4" x14ac:dyDescent="0.3">
      <c r="A20" s="11" t="s">
        <v>11</v>
      </c>
      <c r="B20" s="1"/>
      <c r="C20" s="1"/>
      <c r="D20" s="1"/>
      <c r="E20" s="1"/>
      <c r="F20" s="1"/>
      <c r="G20" s="10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5.75" customHeight="1" x14ac:dyDescent="0.3">
      <c r="A21" s="1"/>
      <c r="B21" s="1"/>
      <c r="C21" s="1"/>
      <c r="D21" s="1"/>
      <c r="E21" s="1"/>
      <c r="F21" s="1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5.75" customHeight="1" x14ac:dyDescent="0.3">
      <c r="A22" s="7" t="s">
        <v>12</v>
      </c>
      <c r="B22" s="8"/>
      <c r="C22" s="8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5.75" customHeight="1" x14ac:dyDescent="0.3">
      <c r="G23" s="1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5.75" customHeight="1" x14ac:dyDescent="0.3">
      <c r="A24" s="11" t="s">
        <v>13</v>
      </c>
      <c r="G24" s="10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5.75" customHeight="1" x14ac:dyDescent="0.3">
      <c r="A25" s="9" t="s">
        <v>14</v>
      </c>
      <c r="G25" s="10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5.75" customHeight="1" x14ac:dyDescent="0.3">
      <c r="A26" s="11" t="s">
        <v>15</v>
      </c>
      <c r="G26" s="10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5.75" customHeight="1" x14ac:dyDescent="0.3">
      <c r="A27" s="9" t="s">
        <v>16</v>
      </c>
      <c r="G27" s="10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5.75" customHeight="1" x14ac:dyDescent="0.3">
      <c r="A28" s="9" t="s">
        <v>17</v>
      </c>
      <c r="G28" s="10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5.75" customHeight="1" x14ac:dyDescent="0.3">
      <c r="A29" s="9" t="s">
        <v>18</v>
      </c>
      <c r="G29" s="10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5.75" customHeight="1" x14ac:dyDescent="0.3">
      <c r="A30" s="9" t="s">
        <v>19</v>
      </c>
      <c r="G30" s="10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5.75" customHeight="1" x14ac:dyDescent="0.3">
      <c r="A31" s="9" t="s">
        <v>20</v>
      </c>
      <c r="G31" s="10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5.75" customHeight="1" x14ac:dyDescent="0.3">
      <c r="A32" s="9" t="s">
        <v>21</v>
      </c>
      <c r="G32" s="10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5.75" customHeight="1" x14ac:dyDescent="0.3">
      <c r="G33" s="1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5.75" customHeight="1" x14ac:dyDescent="0.3">
      <c r="A34" s="13" t="s">
        <v>22</v>
      </c>
      <c r="B34" s="8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5.75" customHeight="1" x14ac:dyDescent="0.3">
      <c r="G35" s="1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5.75" customHeight="1" x14ac:dyDescent="0.3">
      <c r="A36" s="9" t="s">
        <v>23</v>
      </c>
      <c r="G36" s="10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5.75" customHeight="1" x14ac:dyDescent="0.3">
      <c r="A37" s="9" t="s">
        <v>24</v>
      </c>
      <c r="G37" s="10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5.75" customHeight="1" x14ac:dyDescent="0.3">
      <c r="A38" s="9" t="s">
        <v>25</v>
      </c>
      <c r="G38" s="10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5.75" customHeight="1" x14ac:dyDescent="0.3">
      <c r="A39" s="9" t="s">
        <v>26</v>
      </c>
      <c r="G39" s="10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5.75" customHeight="1" x14ac:dyDescent="0.3">
      <c r="A40" s="9" t="s">
        <v>27</v>
      </c>
      <c r="G40" s="10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5.75" customHeight="1" x14ac:dyDescent="0.3">
      <c r="A41" s="9" t="s">
        <v>28</v>
      </c>
      <c r="G41" s="10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5.75" customHeight="1" x14ac:dyDescent="0.3">
      <c r="A42" s="9" t="s">
        <v>29</v>
      </c>
      <c r="G42" s="10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5.75" customHeight="1" x14ac:dyDescent="0.3">
      <c r="A43" s="11" t="s">
        <v>30</v>
      </c>
      <c r="G43" s="10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5.75" customHeight="1" x14ac:dyDescent="0.3">
      <c r="A44" s="9" t="s">
        <v>31</v>
      </c>
      <c r="G44" s="10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5.75" customHeight="1" x14ac:dyDescent="0.3">
      <c r="A45" s="9" t="s">
        <v>32</v>
      </c>
      <c r="G45" s="10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5.75" customHeight="1" x14ac:dyDescent="0.3">
      <c r="A46" s="9" t="s">
        <v>33</v>
      </c>
      <c r="G46" s="10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5.75" customHeight="1" x14ac:dyDescent="0.3">
      <c r="A47" s="9" t="s">
        <v>239</v>
      </c>
      <c r="G47" s="10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5.75" customHeight="1" x14ac:dyDescent="0.3">
      <c r="A48" s="11" t="s">
        <v>34</v>
      </c>
      <c r="G48" s="10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5.75" customHeight="1" x14ac:dyDescent="0.3">
      <c r="A49" s="9" t="s">
        <v>232</v>
      </c>
      <c r="G49" s="10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5.75" customHeight="1" x14ac:dyDescent="0.3">
      <c r="A50" s="9" t="s">
        <v>233</v>
      </c>
      <c r="G50" s="10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5.75" customHeight="1" x14ac:dyDescent="0.3">
      <c r="A51" s="9" t="s">
        <v>235</v>
      </c>
      <c r="G51" s="10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5.75" customHeight="1" x14ac:dyDescent="0.3">
      <c r="A52" s="9" t="s">
        <v>236</v>
      </c>
      <c r="G52" s="10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5.75" customHeight="1" x14ac:dyDescent="0.3">
      <c r="A53" s="9" t="s">
        <v>237</v>
      </c>
      <c r="G53" s="10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5.75" customHeight="1" x14ac:dyDescent="0.3">
      <c r="A54" s="9" t="s">
        <v>238</v>
      </c>
      <c r="G54" s="10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5.75" customHeight="1" x14ac:dyDescent="0.3">
      <c r="A55" s="9" t="s">
        <v>35</v>
      </c>
      <c r="D55" t="s">
        <v>234</v>
      </c>
      <c r="G55" s="10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5.75" customHeight="1" x14ac:dyDescent="0.3">
      <c r="A56" s="9"/>
      <c r="G56" s="1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5.75" customHeight="1" x14ac:dyDescent="0.3">
      <c r="A57" s="7" t="s">
        <v>36</v>
      </c>
      <c r="B57" s="8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5.75" customHeight="1" x14ac:dyDescent="0.3"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5.75" customHeight="1" x14ac:dyDescent="0.3">
      <c r="A59" s="9" t="s">
        <v>37</v>
      </c>
      <c r="G59" s="10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5.75" customHeight="1" x14ac:dyDescent="0.3">
      <c r="A60" s="9" t="s">
        <v>38</v>
      </c>
      <c r="G60" s="10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5.75" customHeight="1" x14ac:dyDescent="0.3">
      <c r="A61" s="9" t="s">
        <v>39</v>
      </c>
      <c r="G61" s="10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5.75" customHeight="1" x14ac:dyDescent="0.3">
      <c r="A62" s="9" t="s">
        <v>40</v>
      </c>
      <c r="G62" s="10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5.75" customHeight="1" x14ac:dyDescent="0.3">
      <c r="A63" s="9" t="s">
        <v>41</v>
      </c>
      <c r="G63" s="10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5.75" customHeight="1" x14ac:dyDescent="0.3">
      <c r="A64" s="9" t="s">
        <v>42</v>
      </c>
      <c r="G64" s="10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5.75" customHeight="1" x14ac:dyDescent="0.3">
      <c r="A65" s="9" t="s">
        <v>43</v>
      </c>
      <c r="G65" s="10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5.75" customHeight="1" x14ac:dyDescent="0.3">
      <c r="A66" s="9" t="s">
        <v>44</v>
      </c>
      <c r="G66" s="10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5.75" customHeight="1" x14ac:dyDescent="0.3">
      <c r="A67" s="9" t="s">
        <v>45</v>
      </c>
      <c r="G67" s="10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5.75" customHeight="1" x14ac:dyDescent="0.3">
      <c r="A68" s="9"/>
      <c r="G68" s="1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5.75" customHeight="1" x14ac:dyDescent="0.3">
      <c r="A69" s="7" t="s">
        <v>46</v>
      </c>
      <c r="B69" s="8"/>
      <c r="C69" s="8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5.75" customHeight="1" x14ac:dyDescent="0.3"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5.75" customHeight="1" x14ac:dyDescent="0.3">
      <c r="A71" s="9" t="s">
        <v>47</v>
      </c>
      <c r="G71" s="10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5.75" customHeight="1" x14ac:dyDescent="0.3">
      <c r="A72" s="9" t="s">
        <v>48</v>
      </c>
      <c r="G72" s="10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5.75" customHeight="1" x14ac:dyDescent="0.3">
      <c r="A73" s="9" t="s">
        <v>49</v>
      </c>
      <c r="G73" s="10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5.75" customHeight="1" x14ac:dyDescent="0.3">
      <c r="A74" s="9" t="s">
        <v>50</v>
      </c>
      <c r="G74" s="10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5.75" customHeight="1" x14ac:dyDescent="0.3">
      <c r="A75" s="9" t="s">
        <v>51</v>
      </c>
      <c r="G75" s="10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5.75" customHeight="1" x14ac:dyDescent="0.3">
      <c r="A76" s="9" t="s">
        <v>52</v>
      </c>
      <c r="G76" s="10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5.75" customHeight="1" x14ac:dyDescent="0.3">
      <c r="A77" s="9" t="s">
        <v>53</v>
      </c>
      <c r="G77" s="10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5.75" customHeight="1" x14ac:dyDescent="0.3">
      <c r="A78" s="9" t="s">
        <v>54</v>
      </c>
      <c r="G78" s="10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5.75" customHeight="1" x14ac:dyDescent="0.3">
      <c r="A79" s="9" t="s">
        <v>55</v>
      </c>
      <c r="G79" s="10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5.75" customHeight="1" x14ac:dyDescent="0.3">
      <c r="A80" s="9"/>
      <c r="G80" s="1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5.75" customHeight="1" x14ac:dyDescent="0.3">
      <c r="A81" s="7" t="s">
        <v>56</v>
      </c>
      <c r="B81" s="8"/>
      <c r="C81" s="8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5.75" customHeight="1" x14ac:dyDescent="0.3"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5.75" customHeight="1" x14ac:dyDescent="0.3">
      <c r="A83" s="68" t="s">
        <v>258</v>
      </c>
      <c r="G83" s="10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66"/>
      <c r="T83" s="66"/>
      <c r="U83" s="66"/>
      <c r="V83" s="66"/>
      <c r="W83" s="66"/>
    </row>
    <row r="84" spans="1:23" ht="15.75" customHeight="1" x14ac:dyDescent="0.3">
      <c r="A84" s="68" t="s">
        <v>259</v>
      </c>
      <c r="G84" s="10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66"/>
      <c r="T84" s="66"/>
      <c r="U84" s="66"/>
      <c r="V84" s="66"/>
      <c r="W84" s="66"/>
    </row>
    <row r="85" spans="1:23" ht="15.75" customHeight="1" x14ac:dyDescent="0.3">
      <c r="A85" s="70" t="s">
        <v>260</v>
      </c>
      <c r="G85" s="10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66"/>
      <c r="V85" s="66"/>
      <c r="W85" s="66"/>
    </row>
    <row r="86" spans="1:23" ht="15.75" customHeight="1" x14ac:dyDescent="0.3">
      <c r="A86" s="67" t="s">
        <v>261</v>
      </c>
      <c r="G86" s="10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6"/>
      <c r="U86" s="66"/>
      <c r="V86" s="66"/>
      <c r="W86" s="66"/>
    </row>
    <row r="87" spans="1:23" ht="15.75" customHeight="1" x14ac:dyDescent="0.3">
      <c r="A87" s="9" t="s">
        <v>57</v>
      </c>
      <c r="G87" s="10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5.75" customHeight="1" x14ac:dyDescent="0.3">
      <c r="A88" s="9" t="s">
        <v>58</v>
      </c>
      <c r="G88" s="10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5.75" customHeight="1" x14ac:dyDescent="0.3">
      <c r="A89" s="9" t="s">
        <v>59</v>
      </c>
      <c r="G89" s="10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5.75" customHeight="1" x14ac:dyDescent="0.3">
      <c r="A90" s="11" t="s">
        <v>60</v>
      </c>
      <c r="G90" s="10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5.75" customHeight="1" x14ac:dyDescent="0.3">
      <c r="A91" s="9" t="s">
        <v>61</v>
      </c>
      <c r="G91" s="10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5.75" customHeight="1" x14ac:dyDescent="0.3">
      <c r="A92" s="9" t="s">
        <v>62</v>
      </c>
      <c r="G92" s="10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5.75" customHeight="1" x14ac:dyDescent="0.3">
      <c r="A93" s="9" t="s">
        <v>63</v>
      </c>
      <c r="G93" s="10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5.75" customHeight="1" x14ac:dyDescent="0.3">
      <c r="A94" s="9" t="s">
        <v>64</v>
      </c>
      <c r="G94" s="10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5.75" customHeight="1" x14ac:dyDescent="0.3">
      <c r="A95" s="9" t="s">
        <v>65</v>
      </c>
      <c r="G95" s="10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5.75" customHeight="1" x14ac:dyDescent="0.3">
      <c r="A96" s="11" t="s">
        <v>66</v>
      </c>
      <c r="G96" s="10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5.75" customHeight="1" x14ac:dyDescent="0.3">
      <c r="A97" s="9" t="s">
        <v>67</v>
      </c>
      <c r="G97" s="10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5.75" customHeight="1" x14ac:dyDescent="0.3">
      <c r="A98" s="9" t="s">
        <v>68</v>
      </c>
      <c r="G98" s="10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5.75" customHeight="1" x14ac:dyDescent="0.3">
      <c r="A99" s="9" t="s">
        <v>69</v>
      </c>
      <c r="G99" s="10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5.75" customHeight="1" x14ac:dyDescent="0.3"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5.75" customHeight="1" x14ac:dyDescent="0.3">
      <c r="A101" s="7" t="s">
        <v>70</v>
      </c>
      <c r="B101" s="8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5.75" customHeight="1" x14ac:dyDescent="0.3"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5.75" customHeight="1" x14ac:dyDescent="0.3">
      <c r="A103" s="9" t="s">
        <v>71</v>
      </c>
      <c r="G103" s="10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5.75" customHeight="1" x14ac:dyDescent="0.3">
      <c r="A104" s="9" t="s">
        <v>72</v>
      </c>
      <c r="G104" s="10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5.75" customHeight="1" x14ac:dyDescent="0.3">
      <c r="A105" s="9" t="s">
        <v>73</v>
      </c>
      <c r="G105" s="10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5.75" customHeight="1" x14ac:dyDescent="0.3">
      <c r="A106" s="11" t="s">
        <v>74</v>
      </c>
      <c r="G106" s="10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5.75" customHeight="1" x14ac:dyDescent="0.3">
      <c r="A107" s="9" t="s">
        <v>75</v>
      </c>
      <c r="G107" s="10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5.75" customHeight="1" x14ac:dyDescent="0.3">
      <c r="A108" s="9" t="s">
        <v>76</v>
      </c>
      <c r="G108" s="10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5.75" customHeight="1" x14ac:dyDescent="0.3">
      <c r="A109" s="9" t="s">
        <v>77</v>
      </c>
      <c r="G109" s="10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5.75" customHeight="1" x14ac:dyDescent="0.3">
      <c r="A110" s="9" t="s">
        <v>78</v>
      </c>
      <c r="G110" s="10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5.75" customHeight="1" x14ac:dyDescent="0.3">
      <c r="A111" s="9" t="s">
        <v>79</v>
      </c>
      <c r="G111" s="10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5.75" customHeight="1" x14ac:dyDescent="0.3">
      <c r="A112" s="9" t="s">
        <v>80</v>
      </c>
      <c r="G112" s="10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5.75" customHeight="1" x14ac:dyDescent="0.3">
      <c r="A113" s="9" t="s">
        <v>81</v>
      </c>
      <c r="G113" s="10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5.75" customHeight="1" x14ac:dyDescent="0.3">
      <c r="A114" s="9" t="s">
        <v>82</v>
      </c>
      <c r="G114" s="10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5.75" customHeight="1" x14ac:dyDescent="0.3">
      <c r="A115" s="9" t="s">
        <v>83</v>
      </c>
      <c r="G115" s="10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5.75" customHeight="1" x14ac:dyDescent="0.3">
      <c r="A116" s="9" t="s">
        <v>84</v>
      </c>
      <c r="G116" s="10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5.75" customHeight="1" x14ac:dyDescent="0.3">
      <c r="A117" s="11" t="s">
        <v>85</v>
      </c>
      <c r="G117" s="10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5.75" customHeight="1" x14ac:dyDescent="0.3">
      <c r="A118" s="9" t="s">
        <v>86</v>
      </c>
      <c r="G118" s="10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5.75" customHeight="1" x14ac:dyDescent="0.3">
      <c r="A119" s="9" t="s">
        <v>87</v>
      </c>
      <c r="G119" s="10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5.75" customHeight="1" x14ac:dyDescent="0.3">
      <c r="A120" s="9" t="s">
        <v>88</v>
      </c>
      <c r="G120" s="10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5.75" customHeight="1" x14ac:dyDescent="0.3"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5.75" customHeight="1" x14ac:dyDescent="0.3">
      <c r="A122" s="13" t="s">
        <v>89</v>
      </c>
      <c r="B122" s="8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5.75" customHeight="1" x14ac:dyDescent="0.3"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5.75" customHeight="1" x14ac:dyDescent="0.3">
      <c r="A124" s="9" t="s">
        <v>90</v>
      </c>
      <c r="G124" s="10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5.75" customHeight="1" x14ac:dyDescent="0.3">
      <c r="A125" s="9" t="s">
        <v>91</v>
      </c>
      <c r="G125" s="10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5.75" customHeight="1" x14ac:dyDescent="0.3">
      <c r="A126" s="9" t="s">
        <v>93</v>
      </c>
      <c r="G126" s="10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5.75" customHeight="1" x14ac:dyDescent="0.3">
      <c r="A127" s="11" t="s">
        <v>240</v>
      </c>
      <c r="G127" s="10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5.75" customHeight="1" x14ac:dyDescent="0.3">
      <c r="A128" s="9" t="s">
        <v>92</v>
      </c>
      <c r="G128" s="10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s="70" customFormat="1" ht="15.75" customHeight="1" x14ac:dyDescent="0.3">
      <c r="A129" s="70" t="s">
        <v>241</v>
      </c>
      <c r="G129" s="71"/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</row>
    <row r="130" spans="1:23" ht="15.75" customHeight="1" x14ac:dyDescent="0.3">
      <c r="A130" s="68" t="s">
        <v>242</v>
      </c>
      <c r="G130" s="10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5.75" customHeight="1" x14ac:dyDescent="0.3">
      <c r="A131" s="68" t="s">
        <v>243</v>
      </c>
      <c r="G131" s="10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5.75" customHeight="1" x14ac:dyDescent="0.3">
      <c r="A132" s="68" t="s">
        <v>244</v>
      </c>
      <c r="G132" s="10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.75" customHeight="1" x14ac:dyDescent="0.3">
      <c r="A133" s="9" t="s">
        <v>94</v>
      </c>
      <c r="G133" s="10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.75" customHeight="1" x14ac:dyDescent="0.3">
      <c r="A134" s="9" t="s">
        <v>96</v>
      </c>
      <c r="G134" s="10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.75" customHeight="1" x14ac:dyDescent="0.3">
      <c r="A135" s="68" t="s">
        <v>245</v>
      </c>
      <c r="G135" s="10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.75" customHeight="1" x14ac:dyDescent="0.3">
      <c r="A136" s="68" t="s">
        <v>246</v>
      </c>
      <c r="G136" s="10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.75" customHeight="1" x14ac:dyDescent="0.3">
      <c r="A137" s="68" t="s">
        <v>247</v>
      </c>
      <c r="G137" s="10"/>
      <c r="I137" s="66"/>
      <c r="J137" s="66"/>
      <c r="K137" s="66"/>
      <c r="L137" s="66"/>
      <c r="M137" s="66"/>
      <c r="N137" s="66"/>
      <c r="O137" s="66"/>
      <c r="P137" s="66"/>
      <c r="Q137" s="66"/>
      <c r="R137" s="66"/>
      <c r="S137" s="66"/>
      <c r="T137" s="66"/>
      <c r="U137" s="66"/>
      <c r="V137" s="66"/>
      <c r="W137" s="66"/>
    </row>
    <row r="138" spans="1:23" ht="15.75" customHeight="1" x14ac:dyDescent="0.3">
      <c r="A138" s="68" t="s">
        <v>248</v>
      </c>
      <c r="G138" s="10"/>
      <c r="I138" s="66"/>
      <c r="J138" s="66"/>
      <c r="K138" s="66"/>
      <c r="L138" s="66"/>
      <c r="M138" s="66"/>
      <c r="N138" s="66"/>
      <c r="O138" s="66"/>
      <c r="P138" s="66"/>
      <c r="Q138" s="66"/>
      <c r="R138" s="66"/>
      <c r="S138" s="66"/>
      <c r="T138" s="66"/>
      <c r="U138" s="66"/>
      <c r="V138" s="66"/>
      <c r="W138" s="66"/>
    </row>
    <row r="139" spans="1:23" ht="15.75" customHeight="1" x14ac:dyDescent="0.3">
      <c r="A139" s="9" t="s">
        <v>97</v>
      </c>
      <c r="G139" s="10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.75" customHeight="1" x14ac:dyDescent="0.3">
      <c r="A140" s="9" t="s">
        <v>98</v>
      </c>
      <c r="G140" s="10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.75" customHeight="1" x14ac:dyDescent="0.3">
      <c r="A141" s="9" t="s">
        <v>99</v>
      </c>
      <c r="G141" s="10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.75" customHeight="1" x14ac:dyDescent="0.3">
      <c r="A142" s="68" t="s">
        <v>95</v>
      </c>
      <c r="G142" s="10"/>
      <c r="I142" s="66"/>
      <c r="J142" s="66"/>
      <c r="K142" s="66"/>
      <c r="L142" s="66"/>
      <c r="M142" s="66"/>
      <c r="N142" s="66"/>
      <c r="O142" s="66"/>
      <c r="P142" s="66"/>
      <c r="Q142" s="66"/>
      <c r="R142" s="66"/>
      <c r="S142" s="66"/>
      <c r="T142" s="66"/>
      <c r="U142" s="66"/>
      <c r="V142" s="66"/>
      <c r="W142" s="66"/>
    </row>
    <row r="143" spans="1:23" ht="15.75" customHeight="1" x14ac:dyDescent="0.3">
      <c r="A143" s="9" t="s">
        <v>100</v>
      </c>
      <c r="G143" s="10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.75" customHeight="1" x14ac:dyDescent="0.3"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.75" customHeight="1" x14ac:dyDescent="0.3">
      <c r="A145" s="13" t="s">
        <v>101</v>
      </c>
      <c r="B145" s="8"/>
      <c r="C145" s="8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.75" customHeight="1" x14ac:dyDescent="0.3">
      <c r="G146" s="1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.75" customHeight="1" x14ac:dyDescent="0.3">
      <c r="A147" s="9" t="s">
        <v>102</v>
      </c>
      <c r="G147" s="10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.75" customHeight="1" x14ac:dyDescent="0.3">
      <c r="A148" s="9" t="s">
        <v>103</v>
      </c>
      <c r="G148" s="10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.75" customHeight="1" x14ac:dyDescent="0.3">
      <c r="A149" s="9" t="s">
        <v>104</v>
      </c>
      <c r="G149" s="10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.75" customHeight="1" x14ac:dyDescent="0.3">
      <c r="A150" s="9" t="s">
        <v>105</v>
      </c>
      <c r="G150" s="10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.75" customHeight="1" x14ac:dyDescent="0.3">
      <c r="A151" s="9" t="s">
        <v>106</v>
      </c>
      <c r="G151" s="10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.75" customHeight="1" x14ac:dyDescent="0.3">
      <c r="A152" s="9" t="s">
        <v>107</v>
      </c>
      <c r="G152" s="10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.75" customHeight="1" x14ac:dyDescent="0.3">
      <c r="A153" s="9" t="s">
        <v>108</v>
      </c>
      <c r="G153" s="10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.75" customHeight="1" x14ac:dyDescent="0.3">
      <c r="A154" s="9" t="s">
        <v>109</v>
      </c>
      <c r="G154" s="10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.75" customHeight="1" x14ac:dyDescent="0.3">
      <c r="A155" s="11" t="s">
        <v>110</v>
      </c>
      <c r="G155" s="10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.75" customHeight="1" x14ac:dyDescent="0.3">
      <c r="A156" s="9" t="s">
        <v>111</v>
      </c>
      <c r="G156" s="10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.75" customHeight="1" x14ac:dyDescent="0.3">
      <c r="A157" s="9" t="s">
        <v>112</v>
      </c>
      <c r="G157" s="10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.75" customHeight="1" x14ac:dyDescent="0.3">
      <c r="A158" s="11" t="s">
        <v>113</v>
      </c>
      <c r="G158" s="10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.75" customHeight="1" x14ac:dyDescent="0.3">
      <c r="A159" s="11" t="s">
        <v>114</v>
      </c>
      <c r="G159" s="10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.75" customHeight="1" x14ac:dyDescent="0.3">
      <c r="A160" s="9" t="s">
        <v>115</v>
      </c>
      <c r="G160" s="10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.75" customHeight="1" x14ac:dyDescent="0.3">
      <c r="A161" s="9" t="s">
        <v>116</v>
      </c>
      <c r="G161" s="10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.75" customHeight="1" x14ac:dyDescent="0.3">
      <c r="A162" s="9" t="s">
        <v>117</v>
      </c>
      <c r="G162" s="10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.75" customHeight="1" x14ac:dyDescent="0.3">
      <c r="A163" s="9" t="s">
        <v>118</v>
      </c>
      <c r="G163" s="10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.75" customHeight="1" x14ac:dyDescent="0.3">
      <c r="A164" s="9" t="s">
        <v>119</v>
      </c>
      <c r="G164" s="10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.75" customHeight="1" x14ac:dyDescent="0.3">
      <c r="A165" s="9" t="s">
        <v>120</v>
      </c>
      <c r="G165" s="10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.75" customHeight="1" x14ac:dyDescent="0.3">
      <c r="A166" s="9" t="s">
        <v>121</v>
      </c>
      <c r="G166" s="10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.75" customHeight="1" x14ac:dyDescent="0.3">
      <c r="A167" s="9" t="s">
        <v>122</v>
      </c>
      <c r="G167" s="10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.75" customHeight="1" x14ac:dyDescent="0.3">
      <c r="A168" s="9" t="s">
        <v>123</v>
      </c>
      <c r="G168" s="10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.75" customHeight="1" x14ac:dyDescent="0.3"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.75" customHeight="1" x14ac:dyDescent="0.3">
      <c r="A170" s="13" t="s">
        <v>124</v>
      </c>
      <c r="B170" s="8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.75" customHeight="1" x14ac:dyDescent="0.3"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.75" customHeight="1" x14ac:dyDescent="0.3">
      <c r="A172" s="68" t="s">
        <v>263</v>
      </c>
      <c r="G172" s="10"/>
      <c r="I172" s="66"/>
      <c r="J172" s="66"/>
      <c r="K172" s="66"/>
      <c r="L172" s="66"/>
      <c r="M172" s="66"/>
      <c r="N172" s="66"/>
      <c r="O172" s="66"/>
      <c r="P172" s="66"/>
      <c r="Q172" s="66"/>
      <c r="R172" s="66"/>
      <c r="S172" s="66"/>
      <c r="T172" s="66"/>
      <c r="U172" s="66"/>
      <c r="V172" s="66"/>
      <c r="W172" s="66"/>
    </row>
    <row r="173" spans="1:23" ht="15.75" customHeight="1" x14ac:dyDescent="0.3">
      <c r="A173" s="68" t="s">
        <v>256</v>
      </c>
      <c r="G173" s="73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.75" customHeight="1" x14ac:dyDescent="0.3">
      <c r="A174" s="9" t="s">
        <v>125</v>
      </c>
      <c r="G174" s="10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.75" customHeight="1" x14ac:dyDescent="0.3">
      <c r="A175" s="9" t="s">
        <v>126</v>
      </c>
      <c r="G175" s="10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.75" customHeight="1" x14ac:dyDescent="0.3">
      <c r="A176" s="9" t="s">
        <v>127</v>
      </c>
      <c r="G176" s="10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.75" customHeight="1" x14ac:dyDescent="0.3">
      <c r="A177" s="9" t="s">
        <v>128</v>
      </c>
      <c r="G177" s="10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.75" customHeight="1" x14ac:dyDescent="0.3">
      <c r="A178" s="9" t="s">
        <v>129</v>
      </c>
      <c r="G178" s="10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.75" customHeight="1" x14ac:dyDescent="0.3">
      <c r="A179" s="68" t="s">
        <v>249</v>
      </c>
      <c r="G179" s="10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.75" customHeight="1" x14ac:dyDescent="0.3">
      <c r="A180" s="68" t="s">
        <v>250</v>
      </c>
      <c r="G180" s="10"/>
      <c r="I180" s="66"/>
      <c r="J180" s="66"/>
      <c r="K180" s="66"/>
      <c r="L180" s="66"/>
      <c r="M180" s="66"/>
      <c r="N180" s="66"/>
      <c r="O180" s="66"/>
      <c r="P180" s="66"/>
      <c r="Q180" s="66"/>
      <c r="R180" s="66"/>
      <c r="S180" s="66"/>
      <c r="T180" s="66"/>
      <c r="U180" s="66"/>
      <c r="V180" s="66"/>
      <c r="W180" s="66"/>
    </row>
    <row r="181" spans="1:23" ht="15.75" customHeight="1" x14ac:dyDescent="0.3">
      <c r="A181" s="68" t="s">
        <v>251</v>
      </c>
      <c r="G181" s="10"/>
      <c r="I181" s="66"/>
      <c r="J181" s="66"/>
      <c r="K181" s="66"/>
      <c r="L181" s="66"/>
      <c r="M181" s="66"/>
      <c r="N181" s="66"/>
      <c r="O181" s="66"/>
      <c r="P181" s="66"/>
      <c r="Q181" s="66"/>
      <c r="R181" s="66"/>
      <c r="S181" s="66"/>
      <c r="T181" s="66"/>
      <c r="U181" s="66"/>
      <c r="V181" s="66"/>
      <c r="W181" s="66"/>
    </row>
    <row r="182" spans="1:23" ht="15.75" customHeight="1" x14ac:dyDescent="0.3">
      <c r="A182" s="68" t="s">
        <v>252</v>
      </c>
      <c r="G182" s="10"/>
      <c r="I182" s="66"/>
      <c r="J182" s="66"/>
      <c r="K182" s="66"/>
      <c r="L182" s="66"/>
      <c r="M182" s="66"/>
      <c r="N182" s="66"/>
      <c r="O182" s="66"/>
      <c r="P182" s="66"/>
      <c r="Q182" s="66"/>
      <c r="R182" s="66"/>
      <c r="S182" s="66"/>
      <c r="T182" s="66"/>
      <c r="U182" s="66"/>
      <c r="V182" s="66"/>
      <c r="W182" s="66"/>
    </row>
    <row r="183" spans="1:23" ht="15.75" customHeight="1" x14ac:dyDescent="0.3">
      <c r="A183" s="68" t="s">
        <v>253</v>
      </c>
      <c r="G183" s="10"/>
      <c r="I183" s="66"/>
      <c r="J183" s="66"/>
      <c r="K183" s="66"/>
      <c r="L183" s="66"/>
      <c r="M183" s="66"/>
      <c r="N183" s="66"/>
      <c r="O183" s="66"/>
      <c r="P183" s="66"/>
      <c r="Q183" s="66"/>
      <c r="R183" s="66"/>
      <c r="S183" s="66"/>
      <c r="T183" s="66"/>
      <c r="U183" s="66"/>
      <c r="V183" s="66"/>
      <c r="W183" s="66"/>
    </row>
    <row r="184" spans="1:23" ht="15.75" customHeight="1" x14ac:dyDescent="0.3">
      <c r="A184" s="9" t="s">
        <v>130</v>
      </c>
      <c r="G184" s="10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.75" customHeight="1" x14ac:dyDescent="0.3">
      <c r="A185" s="68" t="s">
        <v>255</v>
      </c>
      <c r="G185" s="10"/>
      <c r="I185" s="66"/>
      <c r="J185" s="66"/>
      <c r="K185" s="66"/>
      <c r="L185" s="66"/>
      <c r="M185" s="66"/>
      <c r="N185" s="66"/>
      <c r="O185" s="66"/>
      <c r="P185" s="66"/>
      <c r="Q185" s="66"/>
      <c r="R185" s="66"/>
      <c r="S185" s="66"/>
      <c r="T185" s="66"/>
      <c r="U185" s="66"/>
      <c r="V185" s="66"/>
      <c r="W185" s="66"/>
    </row>
    <row r="186" spans="1:23" ht="15.75" customHeight="1" x14ac:dyDescent="0.3">
      <c r="A186" s="69" t="s">
        <v>262</v>
      </c>
      <c r="G186" s="10"/>
      <c r="I186" s="66"/>
      <c r="J186" s="66"/>
      <c r="K186" s="66"/>
      <c r="L186" s="66"/>
      <c r="M186" s="66"/>
      <c r="N186" s="66"/>
      <c r="O186" s="66"/>
      <c r="P186" s="66"/>
      <c r="Q186" s="66"/>
      <c r="R186" s="66"/>
      <c r="S186" s="66"/>
      <c r="T186" s="66"/>
      <c r="U186" s="66"/>
      <c r="V186" s="66"/>
      <c r="W186" s="66"/>
    </row>
    <row r="187" spans="1:23" ht="15.75" customHeight="1" x14ac:dyDescent="0.3">
      <c r="A187" s="68" t="s">
        <v>254</v>
      </c>
      <c r="G187" s="10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.75" customHeight="1" x14ac:dyDescent="0.3">
      <c r="A188" s="9" t="s">
        <v>131</v>
      </c>
      <c r="G188" s="10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.75" customHeight="1" x14ac:dyDescent="0.3">
      <c r="A189" s="9" t="s">
        <v>132</v>
      </c>
      <c r="G189" s="10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.75" customHeight="1" x14ac:dyDescent="0.3">
      <c r="A190" s="9" t="s">
        <v>133</v>
      </c>
      <c r="G190" s="10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.75" customHeight="1" x14ac:dyDescent="0.3">
      <c r="A191" s="9" t="s">
        <v>134</v>
      </c>
      <c r="G191" s="10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.75" customHeight="1" x14ac:dyDescent="0.3">
      <c r="A192" s="9" t="s">
        <v>135</v>
      </c>
      <c r="G192" s="10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.75" customHeight="1" x14ac:dyDescent="0.3">
      <c r="A193" s="11" t="s">
        <v>136</v>
      </c>
      <c r="G193" s="10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.75" customHeight="1" x14ac:dyDescent="0.3"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.75" customHeight="1" x14ac:dyDescent="0.3">
      <c r="A195" s="13" t="s">
        <v>137</v>
      </c>
      <c r="B195" s="8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.75" customHeight="1" x14ac:dyDescent="0.3"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.75" customHeight="1" x14ac:dyDescent="0.3">
      <c r="A197" s="9" t="s">
        <v>138</v>
      </c>
      <c r="G197" s="10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.75" customHeight="1" x14ac:dyDescent="0.3">
      <c r="A198" s="9" t="s">
        <v>139</v>
      </c>
      <c r="G198" s="10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.75" customHeight="1" x14ac:dyDescent="0.3">
      <c r="A199" s="9" t="s">
        <v>140</v>
      </c>
      <c r="G199" s="10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.75" customHeight="1" x14ac:dyDescent="0.3">
      <c r="A200" s="9" t="s">
        <v>141</v>
      </c>
      <c r="G200" s="10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.75" customHeight="1" x14ac:dyDescent="0.3">
      <c r="A201" s="14" t="s">
        <v>142</v>
      </c>
      <c r="G201" s="10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.75" customHeight="1" x14ac:dyDescent="0.3">
      <c r="A202" s="9" t="s">
        <v>143</v>
      </c>
      <c r="G202" s="10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.75" customHeight="1" x14ac:dyDescent="0.3">
      <c r="A203" s="9" t="s">
        <v>144</v>
      </c>
      <c r="G203" s="10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.75" customHeight="1" x14ac:dyDescent="0.3">
      <c r="A204" s="9" t="s">
        <v>145</v>
      </c>
      <c r="G204" s="10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.75" customHeight="1" x14ac:dyDescent="0.3">
      <c r="A205" s="9" t="s">
        <v>146</v>
      </c>
      <c r="G205" s="10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.75" customHeight="1" x14ac:dyDescent="0.3">
      <c r="A206" s="9" t="s">
        <v>147</v>
      </c>
      <c r="G206" s="10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.75" customHeight="1" x14ac:dyDescent="0.3">
      <c r="A207" s="9" t="s">
        <v>148</v>
      </c>
      <c r="G207" s="10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.75" customHeight="1" x14ac:dyDescent="0.3">
      <c r="A208" s="9" t="s">
        <v>149</v>
      </c>
      <c r="G208" s="10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.75" customHeight="1" x14ac:dyDescent="0.3">
      <c r="A209" s="9" t="s">
        <v>150</v>
      </c>
      <c r="G209" s="10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.75" customHeight="1" x14ac:dyDescent="0.3"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.75" customHeight="1" x14ac:dyDescent="0.3">
      <c r="A211" s="13" t="s">
        <v>151</v>
      </c>
      <c r="B211" s="8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.75" customHeight="1" x14ac:dyDescent="0.3"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.75" customHeight="1" x14ac:dyDescent="0.3">
      <c r="A213" s="9" t="s">
        <v>152</v>
      </c>
      <c r="G213" s="10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.75" customHeight="1" x14ac:dyDescent="0.3">
      <c r="A214" s="9" t="s">
        <v>153</v>
      </c>
      <c r="G214" s="10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.75" customHeight="1" x14ac:dyDescent="0.3">
      <c r="A215" s="9" t="s">
        <v>154</v>
      </c>
      <c r="G215" s="10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.75" customHeight="1" x14ac:dyDescent="0.3">
      <c r="A216" s="9" t="s">
        <v>155</v>
      </c>
      <c r="G216" s="10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.75" customHeight="1" x14ac:dyDescent="0.3">
      <c r="A217" s="9" t="s">
        <v>156</v>
      </c>
      <c r="G217" s="10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.75" customHeight="1" x14ac:dyDescent="0.3">
      <c r="A218" s="9" t="s">
        <v>157</v>
      </c>
      <c r="G218" s="10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.75" customHeight="1" x14ac:dyDescent="0.3">
      <c r="A219" s="9" t="s">
        <v>158</v>
      </c>
      <c r="G219" s="10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.75" customHeight="1" x14ac:dyDescent="0.3">
      <c r="A220" s="9" t="s">
        <v>159</v>
      </c>
      <c r="G220" s="10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.75" customHeight="1" x14ac:dyDescent="0.3">
      <c r="A221" s="9" t="s">
        <v>160</v>
      </c>
      <c r="G221" s="10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.75" customHeight="1" x14ac:dyDescent="0.3">
      <c r="A222" s="9" t="s">
        <v>161</v>
      </c>
      <c r="G222" s="10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.75" customHeight="1" x14ac:dyDescent="0.3">
      <c r="A223" s="9" t="s">
        <v>162</v>
      </c>
      <c r="G223" s="10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.75" customHeight="1" x14ac:dyDescent="0.3">
      <c r="A224" s="9" t="s">
        <v>163</v>
      </c>
      <c r="G224" s="10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.75" customHeight="1" x14ac:dyDescent="0.3"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.75" customHeight="1" x14ac:dyDescent="0.3">
      <c r="A226" s="13" t="s">
        <v>164</v>
      </c>
      <c r="B226" s="8"/>
      <c r="C226" s="8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.75" customHeight="1" x14ac:dyDescent="0.3">
      <c r="A227" s="15" t="s">
        <v>165</v>
      </c>
      <c r="B227" s="16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.75" customHeight="1" x14ac:dyDescent="0.3"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.75" customHeight="1" x14ac:dyDescent="0.3">
      <c r="A229" s="9" t="s">
        <v>166</v>
      </c>
      <c r="G229" s="10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.75" customHeight="1" x14ac:dyDescent="0.3">
      <c r="A230" s="9" t="s">
        <v>167</v>
      </c>
      <c r="G230" s="10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.75" customHeight="1" x14ac:dyDescent="0.3">
      <c r="A231" s="9" t="s">
        <v>168</v>
      </c>
      <c r="G231" s="10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.75" customHeight="1" x14ac:dyDescent="0.3">
      <c r="A232" s="9" t="s">
        <v>169</v>
      </c>
      <c r="G232" s="10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.75" customHeight="1" x14ac:dyDescent="0.3">
      <c r="A233" s="9" t="s">
        <v>170</v>
      </c>
      <c r="G233" s="10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.75" customHeight="1" x14ac:dyDescent="0.3">
      <c r="A234" s="9" t="s">
        <v>171</v>
      </c>
      <c r="G234" s="10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.75" customHeight="1" x14ac:dyDescent="0.3">
      <c r="A235" s="9" t="s">
        <v>172</v>
      </c>
      <c r="G235" s="10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.75" customHeight="1" x14ac:dyDescent="0.3">
      <c r="A236" s="9" t="s">
        <v>173</v>
      </c>
      <c r="G236" s="10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.75" customHeight="1" x14ac:dyDescent="0.3">
      <c r="A237" s="9" t="s">
        <v>174</v>
      </c>
      <c r="G237" s="10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.75" customHeight="1" x14ac:dyDescent="0.3"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.75" customHeight="1" x14ac:dyDescent="0.3">
      <c r="A239" s="15" t="s">
        <v>175</v>
      </c>
      <c r="B239" s="16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.75" customHeight="1" x14ac:dyDescent="0.3"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.75" customHeight="1" x14ac:dyDescent="0.3">
      <c r="A241" s="9" t="s">
        <v>176</v>
      </c>
      <c r="G241" s="10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.75" customHeight="1" x14ac:dyDescent="0.3">
      <c r="A242" s="9" t="s">
        <v>177</v>
      </c>
      <c r="G242" s="10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24.75" customHeight="1" x14ac:dyDescent="0.3">
      <c r="A243" s="79" t="s">
        <v>178</v>
      </c>
      <c r="B243" s="75"/>
      <c r="C243" s="75"/>
      <c r="D243" s="75"/>
      <c r="E243" s="75"/>
      <c r="F243" s="80"/>
      <c r="G243" s="10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.75" customHeight="1" x14ac:dyDescent="0.3">
      <c r="A244" s="9" t="s">
        <v>179</v>
      </c>
      <c r="G244" s="10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.75" customHeight="1" x14ac:dyDescent="0.3">
      <c r="A245" s="9" t="s">
        <v>180</v>
      </c>
      <c r="G245" s="10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.75" customHeight="1" x14ac:dyDescent="0.3">
      <c r="A246" s="9" t="s">
        <v>181</v>
      </c>
      <c r="G246" s="10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.75" customHeight="1" x14ac:dyDescent="0.3">
      <c r="A247" s="9" t="s">
        <v>182</v>
      </c>
      <c r="G247" s="10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.75" customHeight="1" x14ac:dyDescent="0.3">
      <c r="A248" s="9"/>
      <c r="G248" s="1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.75" customHeight="1" x14ac:dyDescent="0.3">
      <c r="A249" s="7" t="s">
        <v>183</v>
      </c>
      <c r="B249" s="8"/>
      <c r="C249" s="8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.75" customHeight="1" x14ac:dyDescent="0.3"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5.75" customHeight="1" x14ac:dyDescent="0.3">
      <c r="A251" s="9" t="s">
        <v>184</v>
      </c>
      <c r="G251" s="10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5.75" customHeight="1" x14ac:dyDescent="0.3">
      <c r="A252" s="9" t="s">
        <v>185</v>
      </c>
      <c r="G252" s="10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5.75" customHeight="1" x14ac:dyDescent="0.3">
      <c r="A253" s="9" t="s">
        <v>186</v>
      </c>
      <c r="G253" s="10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5.75" customHeight="1" x14ac:dyDescent="0.3">
      <c r="A254" s="9" t="s">
        <v>187</v>
      </c>
      <c r="G254" s="10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5.75" customHeight="1" x14ac:dyDescent="0.3">
      <c r="A255" s="9" t="s">
        <v>188</v>
      </c>
      <c r="G255" s="10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5.75" customHeight="1" x14ac:dyDescent="0.3">
      <c r="A256" s="9" t="s">
        <v>189</v>
      </c>
      <c r="G256" s="10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5.75" customHeight="1" x14ac:dyDescent="0.3">
      <c r="A257" s="9" t="s">
        <v>190</v>
      </c>
      <c r="G257" s="10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5.75" customHeight="1" x14ac:dyDescent="0.3">
      <c r="A258" s="9" t="s">
        <v>191</v>
      </c>
      <c r="G258" s="10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5.75" customHeight="1" x14ac:dyDescent="0.3">
      <c r="A259" s="9" t="s">
        <v>192</v>
      </c>
      <c r="G259" s="10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5.75" customHeight="1" x14ac:dyDescent="0.3">
      <c r="A260" s="9" t="s">
        <v>193</v>
      </c>
      <c r="G260" s="10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5.75" customHeight="1" x14ac:dyDescent="0.3">
      <c r="A261" s="9" t="s">
        <v>194</v>
      </c>
      <c r="G261" s="10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5.75" customHeight="1" x14ac:dyDescent="0.3">
      <c r="A262" s="9" t="s">
        <v>195</v>
      </c>
      <c r="G262" s="10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5.75" customHeight="1" x14ac:dyDescent="0.3">
      <c r="A263" s="68" t="s">
        <v>257</v>
      </c>
      <c r="G263" s="10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5.75" customHeight="1" x14ac:dyDescent="0.3"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5.75" customHeight="1" x14ac:dyDescent="0.3"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5.75" customHeight="1" x14ac:dyDescent="0.3"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5.75" customHeight="1" x14ac:dyDescent="0.3"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5.75" customHeight="1" x14ac:dyDescent="0.3"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5.75" customHeight="1" x14ac:dyDescent="0.3"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5.75" customHeight="1" x14ac:dyDescent="0.3"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5.75" customHeight="1" x14ac:dyDescent="0.3"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5.75" customHeight="1" x14ac:dyDescent="0.3"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5.75" customHeight="1" x14ac:dyDescent="0.3"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5.75" customHeight="1" x14ac:dyDescent="0.3"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5.75" customHeight="1" x14ac:dyDescent="0.3"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5.75" customHeight="1" x14ac:dyDescent="0.3"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9:23" ht="15.75" customHeight="1" x14ac:dyDescent="0.3"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9:23" ht="15.75" customHeight="1" x14ac:dyDescent="0.3"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9:23" ht="15.75" customHeight="1" x14ac:dyDescent="0.3"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9:23" ht="15.75" customHeight="1" x14ac:dyDescent="0.3"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9:23" ht="15.75" customHeight="1" x14ac:dyDescent="0.3"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9:23" ht="15.75" customHeight="1" x14ac:dyDescent="0.3"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9:23" ht="15.75" customHeight="1" x14ac:dyDescent="0.3"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9:23" ht="15.75" customHeight="1" x14ac:dyDescent="0.3"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9:23" ht="15.75" customHeight="1" x14ac:dyDescent="0.3"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9:23" ht="15.75" customHeight="1" x14ac:dyDescent="0.3"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9:23" ht="15.75" customHeight="1" x14ac:dyDescent="0.3"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9:23" ht="15.75" customHeight="1" x14ac:dyDescent="0.3"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9:23" ht="15.75" customHeight="1" x14ac:dyDescent="0.3"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9:23" ht="15.75" customHeight="1" x14ac:dyDescent="0.3"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9:23" ht="15.75" customHeight="1" x14ac:dyDescent="0.3"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9:23" ht="15.75" customHeight="1" x14ac:dyDescent="0.3"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9:23" ht="15.75" customHeight="1" x14ac:dyDescent="0.3"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9:23" ht="15.75" customHeight="1" x14ac:dyDescent="0.3"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9:23" ht="15.75" customHeight="1" x14ac:dyDescent="0.3"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9:23" ht="15.75" customHeight="1" x14ac:dyDescent="0.3"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9:23" ht="15.75" customHeight="1" x14ac:dyDescent="0.3"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9:23" ht="15.75" customHeight="1" x14ac:dyDescent="0.3"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9:23" ht="15.75" customHeight="1" x14ac:dyDescent="0.3"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9:23" ht="15.75" customHeight="1" x14ac:dyDescent="0.3"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9:23" ht="15.75" customHeight="1" x14ac:dyDescent="0.3"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9:23" ht="15.75" customHeight="1" x14ac:dyDescent="0.3"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9:23" ht="15.75" customHeight="1" x14ac:dyDescent="0.3"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9:23" ht="15.75" customHeight="1" x14ac:dyDescent="0.3"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9:23" ht="15.75" customHeight="1" x14ac:dyDescent="0.3"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9:23" ht="15.75" customHeight="1" x14ac:dyDescent="0.3"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9:23" ht="15.75" customHeight="1" x14ac:dyDescent="0.3"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9:23" ht="15.75" customHeight="1" x14ac:dyDescent="0.3"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9:23" ht="15.75" customHeight="1" x14ac:dyDescent="0.3"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9:23" ht="15.75" customHeight="1" x14ac:dyDescent="0.3"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9:23" ht="15.75" customHeight="1" x14ac:dyDescent="0.3"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9:23" ht="15.75" customHeight="1" x14ac:dyDescent="0.3"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9:23" ht="15.75" customHeight="1" x14ac:dyDescent="0.3"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9:23" ht="15.75" customHeight="1" x14ac:dyDescent="0.3"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9:23" ht="15.75" customHeight="1" x14ac:dyDescent="0.3"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9:23" ht="15.75" customHeight="1" x14ac:dyDescent="0.3"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9:23" ht="15.75" customHeight="1" x14ac:dyDescent="0.3"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9:23" ht="15.75" customHeight="1" x14ac:dyDescent="0.3"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9:23" ht="15.75" customHeight="1" x14ac:dyDescent="0.3"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9:23" ht="15.75" customHeight="1" x14ac:dyDescent="0.3"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9:23" ht="15.75" customHeight="1" x14ac:dyDescent="0.3"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9:23" ht="15.75" customHeight="1" x14ac:dyDescent="0.3"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9:23" ht="15.75" customHeight="1" x14ac:dyDescent="0.3"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9:23" ht="15.75" customHeight="1" x14ac:dyDescent="0.3"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9:23" ht="15.75" customHeight="1" x14ac:dyDescent="0.3"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9:23" ht="15.75" customHeight="1" x14ac:dyDescent="0.3"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9:23" ht="15.75" customHeight="1" x14ac:dyDescent="0.3"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9:23" ht="15.75" customHeight="1" x14ac:dyDescent="0.3"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9:23" ht="15.75" customHeight="1" x14ac:dyDescent="0.3"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9:23" ht="15.75" customHeight="1" x14ac:dyDescent="0.3"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9:23" ht="15.75" customHeight="1" x14ac:dyDescent="0.3"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9:23" ht="15.75" customHeight="1" x14ac:dyDescent="0.3"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9:23" ht="15.75" customHeight="1" x14ac:dyDescent="0.3"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9:23" ht="15.75" customHeight="1" x14ac:dyDescent="0.3"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9:23" ht="15.75" customHeight="1" x14ac:dyDescent="0.3"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9:23" ht="15.75" customHeight="1" x14ac:dyDescent="0.3"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9:23" ht="15.75" customHeight="1" x14ac:dyDescent="0.3"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9:23" ht="15.75" customHeight="1" x14ac:dyDescent="0.3"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9:23" ht="15.75" customHeight="1" x14ac:dyDescent="0.3"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9:23" ht="15.75" customHeight="1" x14ac:dyDescent="0.3"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9:23" ht="15.75" customHeight="1" x14ac:dyDescent="0.3"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9:23" ht="15.75" customHeight="1" x14ac:dyDescent="0.3"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9:23" ht="15.75" customHeight="1" x14ac:dyDescent="0.3"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9:23" ht="15.75" customHeight="1" x14ac:dyDescent="0.3"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9:23" ht="15.75" customHeight="1" x14ac:dyDescent="0.3"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9:23" ht="15.75" customHeight="1" x14ac:dyDescent="0.3"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9:23" ht="15.75" customHeight="1" x14ac:dyDescent="0.3"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9:23" ht="15.75" customHeight="1" x14ac:dyDescent="0.3"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9:23" ht="15.75" customHeight="1" x14ac:dyDescent="0.3"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9:23" ht="15.75" customHeight="1" x14ac:dyDescent="0.3"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9:23" ht="15.75" customHeight="1" x14ac:dyDescent="0.3"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9:23" ht="15.75" customHeight="1" x14ac:dyDescent="0.3"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9:23" ht="15.75" customHeight="1" x14ac:dyDescent="0.3"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9:23" ht="15.75" customHeight="1" x14ac:dyDescent="0.3"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9:23" ht="15.75" customHeight="1" x14ac:dyDescent="0.3"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9:23" ht="15.75" customHeight="1" x14ac:dyDescent="0.3"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9:23" ht="15.75" customHeight="1" x14ac:dyDescent="0.3"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9:23" ht="15.75" customHeight="1" x14ac:dyDescent="0.3"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9:23" ht="15.75" customHeight="1" x14ac:dyDescent="0.3"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9:23" ht="15.75" customHeight="1" x14ac:dyDescent="0.3"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9:23" ht="15.75" customHeight="1" x14ac:dyDescent="0.3"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9:23" ht="15.75" customHeight="1" x14ac:dyDescent="0.3"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9:23" ht="15.75" customHeight="1" x14ac:dyDescent="0.3"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9:23" ht="15.75" customHeight="1" x14ac:dyDescent="0.3"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9:23" ht="15.75" customHeight="1" x14ac:dyDescent="0.3"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9:23" ht="15.75" customHeight="1" x14ac:dyDescent="0.3"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9:23" ht="15.75" customHeight="1" x14ac:dyDescent="0.3"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9:23" ht="15.75" customHeight="1" x14ac:dyDescent="0.3"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9:23" ht="15.75" customHeight="1" x14ac:dyDescent="0.3"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9:23" ht="15.75" customHeight="1" x14ac:dyDescent="0.3"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9:23" ht="15.75" customHeight="1" x14ac:dyDescent="0.3"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9:23" ht="15.75" customHeight="1" x14ac:dyDescent="0.3"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9:23" ht="15.75" customHeight="1" x14ac:dyDescent="0.3"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9:23" ht="15.75" customHeight="1" x14ac:dyDescent="0.3"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9:23" ht="15.75" customHeight="1" x14ac:dyDescent="0.3"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9:23" ht="15.75" customHeight="1" x14ac:dyDescent="0.3"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9:23" ht="15.75" customHeight="1" x14ac:dyDescent="0.3"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9:23" ht="15.75" customHeight="1" x14ac:dyDescent="0.3"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9:23" ht="15.75" customHeight="1" x14ac:dyDescent="0.3"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9:23" ht="15.75" customHeight="1" x14ac:dyDescent="0.3"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9:23" ht="15.75" customHeight="1" x14ac:dyDescent="0.3"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9:23" ht="15.75" customHeight="1" x14ac:dyDescent="0.3"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9:23" ht="15.75" customHeight="1" x14ac:dyDescent="0.3"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9:23" ht="15.75" customHeight="1" x14ac:dyDescent="0.3"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9:23" ht="15.75" customHeight="1" x14ac:dyDescent="0.3"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9:23" ht="15.75" customHeight="1" x14ac:dyDescent="0.3"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9:23" ht="15.75" customHeight="1" x14ac:dyDescent="0.3"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9:23" ht="15.75" customHeight="1" x14ac:dyDescent="0.3"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9:23" ht="15.75" customHeight="1" x14ac:dyDescent="0.3"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9:23" ht="15.75" customHeight="1" x14ac:dyDescent="0.3"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9:23" ht="15.75" customHeight="1" x14ac:dyDescent="0.3"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9:23" ht="15.75" customHeight="1" x14ac:dyDescent="0.3"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9:23" ht="15.75" customHeight="1" x14ac:dyDescent="0.3"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9:23" ht="15.75" customHeight="1" x14ac:dyDescent="0.3"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9:23" ht="15.75" customHeight="1" x14ac:dyDescent="0.3"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9:23" ht="15.75" customHeight="1" x14ac:dyDescent="0.3"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9:23" ht="15.75" customHeight="1" x14ac:dyDescent="0.3"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9:23" ht="15.75" customHeight="1" x14ac:dyDescent="0.3"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9:23" ht="15.75" customHeight="1" x14ac:dyDescent="0.3"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9:23" ht="15.75" customHeight="1" x14ac:dyDescent="0.3"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9:23" ht="15.75" customHeight="1" x14ac:dyDescent="0.3"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9:23" ht="15.75" customHeight="1" x14ac:dyDescent="0.3"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9:23" ht="15.75" customHeight="1" x14ac:dyDescent="0.3"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9:23" ht="15.75" customHeight="1" x14ac:dyDescent="0.3"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9:23" ht="15.75" customHeight="1" x14ac:dyDescent="0.3"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9:23" ht="15.75" customHeight="1" x14ac:dyDescent="0.3"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9:23" ht="15.75" customHeight="1" x14ac:dyDescent="0.3"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9:23" ht="15.75" customHeight="1" x14ac:dyDescent="0.3"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9:23" ht="15.75" customHeight="1" x14ac:dyDescent="0.3"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9:23" ht="15.75" customHeight="1" x14ac:dyDescent="0.3"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9:23" ht="15.75" customHeight="1" x14ac:dyDescent="0.3"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9:23" ht="15.75" customHeight="1" x14ac:dyDescent="0.3"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9:23" ht="15.75" customHeight="1" x14ac:dyDescent="0.3"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9:23" ht="15.75" customHeight="1" x14ac:dyDescent="0.3"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9:23" ht="15.75" customHeight="1" x14ac:dyDescent="0.3"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9:23" ht="15.75" customHeight="1" x14ac:dyDescent="0.3"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9:23" ht="15.75" customHeight="1" x14ac:dyDescent="0.3"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9:23" ht="15.75" customHeight="1" x14ac:dyDescent="0.3"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9:23" ht="15.75" customHeight="1" x14ac:dyDescent="0.3"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9:23" ht="15.75" customHeight="1" x14ac:dyDescent="0.3"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9:23" ht="15.75" customHeight="1" x14ac:dyDescent="0.3"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9:23" ht="15.75" customHeight="1" x14ac:dyDescent="0.3"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9:23" ht="15.75" customHeight="1" x14ac:dyDescent="0.3"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9:23" ht="15.75" customHeight="1" x14ac:dyDescent="0.3"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9:23" ht="15.75" customHeight="1" x14ac:dyDescent="0.3"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9:23" ht="15.75" customHeight="1" x14ac:dyDescent="0.3"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9:23" ht="15.75" customHeight="1" x14ac:dyDescent="0.3"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9:23" ht="15.75" customHeight="1" x14ac:dyDescent="0.3"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9:23" ht="15.75" customHeight="1" x14ac:dyDescent="0.3"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9:23" ht="15.75" customHeight="1" x14ac:dyDescent="0.3"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9:23" ht="15.75" customHeight="1" x14ac:dyDescent="0.3"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9:23" ht="15.75" customHeight="1" x14ac:dyDescent="0.3"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9:23" ht="15.75" customHeight="1" x14ac:dyDescent="0.3"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9:23" ht="15.75" customHeight="1" x14ac:dyDescent="0.3"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9:23" ht="15.75" customHeight="1" x14ac:dyDescent="0.3"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9:23" ht="15.75" customHeight="1" x14ac:dyDescent="0.3"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9:23" ht="15.75" customHeight="1" x14ac:dyDescent="0.3"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9:23" ht="15.75" customHeight="1" x14ac:dyDescent="0.3"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9:23" ht="15.75" customHeight="1" x14ac:dyDescent="0.3"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9:23" ht="15.75" customHeight="1" x14ac:dyDescent="0.3"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9:23" ht="15.75" customHeight="1" x14ac:dyDescent="0.3"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9:23" ht="15.75" customHeight="1" x14ac:dyDescent="0.3"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9:23" ht="15.75" customHeight="1" x14ac:dyDescent="0.3"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9:23" ht="15.75" customHeight="1" x14ac:dyDescent="0.3"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9:23" ht="15.75" customHeight="1" x14ac:dyDescent="0.3"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9:23" ht="15.75" customHeight="1" x14ac:dyDescent="0.3"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9:23" ht="15.75" customHeight="1" x14ac:dyDescent="0.3"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9:23" ht="15.75" customHeight="1" x14ac:dyDescent="0.3"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9:23" ht="15.75" customHeight="1" x14ac:dyDescent="0.3"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9:23" ht="15.75" customHeight="1" x14ac:dyDescent="0.3"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9:23" ht="15.75" customHeight="1" x14ac:dyDescent="0.3"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9:23" ht="15.75" customHeight="1" x14ac:dyDescent="0.3"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9:23" ht="15.75" customHeight="1" x14ac:dyDescent="0.3"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9:23" ht="15.75" customHeight="1" x14ac:dyDescent="0.3"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9:23" ht="15.75" customHeight="1" x14ac:dyDescent="0.3"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9:23" ht="15.75" customHeight="1" x14ac:dyDescent="0.3"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9:23" ht="15.75" customHeight="1" x14ac:dyDescent="0.3"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9:23" ht="15.75" customHeight="1" x14ac:dyDescent="0.3"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9:23" ht="15.75" customHeight="1" x14ac:dyDescent="0.3"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9:23" ht="15.75" customHeight="1" x14ac:dyDescent="0.3"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9:23" ht="15.75" customHeight="1" x14ac:dyDescent="0.3"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9:23" ht="15.75" customHeight="1" x14ac:dyDescent="0.3"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9:23" ht="15.75" customHeight="1" x14ac:dyDescent="0.3"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9:23" ht="15.75" customHeight="1" x14ac:dyDescent="0.3"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9:23" ht="15.75" customHeight="1" x14ac:dyDescent="0.3"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9:23" ht="15.75" customHeight="1" x14ac:dyDescent="0.3"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9:23" ht="15.75" customHeight="1" x14ac:dyDescent="0.3"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9:23" ht="15.75" customHeight="1" x14ac:dyDescent="0.3"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9:23" ht="15.75" customHeight="1" x14ac:dyDescent="0.3"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9:23" ht="15.75" customHeight="1" x14ac:dyDescent="0.3"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9:23" ht="15.75" customHeight="1" x14ac:dyDescent="0.3"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9:23" ht="15.75" customHeight="1" x14ac:dyDescent="0.3"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9:23" ht="15.75" customHeight="1" x14ac:dyDescent="0.3"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9:23" ht="15.75" customHeight="1" x14ac:dyDescent="0.3"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9:23" ht="15.75" customHeight="1" x14ac:dyDescent="0.3"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9:23" ht="15.75" customHeight="1" x14ac:dyDescent="0.3"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9:23" ht="15.75" customHeight="1" x14ac:dyDescent="0.3"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9:23" ht="15.75" customHeight="1" x14ac:dyDescent="0.3"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9:23" ht="15.75" customHeight="1" x14ac:dyDescent="0.3"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9:23" ht="15.75" customHeight="1" x14ac:dyDescent="0.3"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9:23" ht="15.75" customHeight="1" x14ac:dyDescent="0.3"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9:23" ht="15.75" customHeight="1" x14ac:dyDescent="0.3"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9:23" ht="15.75" customHeight="1" x14ac:dyDescent="0.3"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9:23" ht="15.75" customHeight="1" x14ac:dyDescent="0.3"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9:23" ht="15.75" customHeight="1" x14ac:dyDescent="0.3"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9:23" ht="15.75" customHeight="1" x14ac:dyDescent="0.3"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9:23" ht="15.75" customHeight="1" x14ac:dyDescent="0.3"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9:23" ht="15.75" customHeight="1" x14ac:dyDescent="0.3"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9:23" ht="15.75" customHeight="1" x14ac:dyDescent="0.3"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9:23" ht="15.75" customHeight="1" x14ac:dyDescent="0.3"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9:23" ht="15.75" customHeight="1" x14ac:dyDescent="0.3"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9:23" ht="15.75" customHeight="1" x14ac:dyDescent="0.3"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9:23" ht="15.75" customHeight="1" x14ac:dyDescent="0.3"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9:23" ht="15.75" customHeight="1" x14ac:dyDescent="0.3"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9:23" ht="15.75" customHeight="1" x14ac:dyDescent="0.3"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9:23" ht="15.75" customHeight="1" x14ac:dyDescent="0.3"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9:23" ht="15.75" customHeight="1" x14ac:dyDescent="0.3"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9:23" ht="15.75" customHeight="1" x14ac:dyDescent="0.3"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9:23" ht="15.75" customHeight="1" x14ac:dyDescent="0.3"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9:23" ht="15.75" customHeight="1" x14ac:dyDescent="0.3"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9:23" ht="15.75" customHeight="1" x14ac:dyDescent="0.3"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9:23" ht="15.75" customHeight="1" x14ac:dyDescent="0.3"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9:23" ht="15.75" customHeight="1" x14ac:dyDescent="0.3"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9:23" ht="15.75" customHeight="1" x14ac:dyDescent="0.3"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9:23" ht="15.75" customHeight="1" x14ac:dyDescent="0.3"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9:23" ht="15.75" customHeight="1" x14ac:dyDescent="0.3"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9:23" ht="15.75" customHeight="1" x14ac:dyDescent="0.3"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9:23" ht="15.75" customHeight="1" x14ac:dyDescent="0.3"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9:23" ht="15.75" customHeight="1" x14ac:dyDescent="0.3"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9:23" ht="15.75" customHeight="1" x14ac:dyDescent="0.3"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9:23" ht="15.75" customHeight="1" x14ac:dyDescent="0.3"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9:23" ht="15.75" customHeight="1" x14ac:dyDescent="0.3"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9:23" ht="15.75" customHeight="1" x14ac:dyDescent="0.3"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9:23" ht="15.75" customHeight="1" x14ac:dyDescent="0.3"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9:23" ht="15.75" customHeight="1" x14ac:dyDescent="0.3"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9:23" ht="15.75" customHeight="1" x14ac:dyDescent="0.3"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9:23" ht="15.75" customHeight="1" x14ac:dyDescent="0.3"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9:23" ht="15.75" customHeight="1" x14ac:dyDescent="0.3"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9:23" ht="15.75" customHeight="1" x14ac:dyDescent="0.3"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9:23" ht="15.75" customHeight="1" x14ac:dyDescent="0.3"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9:23" ht="15.75" customHeight="1" x14ac:dyDescent="0.3"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9:23" ht="15.75" customHeight="1" x14ac:dyDescent="0.3"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9:23" ht="15.75" customHeight="1" x14ac:dyDescent="0.3"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9:23" ht="15.75" customHeight="1" x14ac:dyDescent="0.3"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9:23" ht="15.75" customHeight="1" x14ac:dyDescent="0.3"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9:23" ht="15.75" customHeight="1" x14ac:dyDescent="0.3"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9:23" ht="15.75" customHeight="1" x14ac:dyDescent="0.3"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9:23" ht="15.75" customHeight="1" x14ac:dyDescent="0.3"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9:23" ht="15.75" customHeight="1" x14ac:dyDescent="0.3"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9:23" ht="15.75" customHeight="1" x14ac:dyDescent="0.3"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9:23" ht="15.75" customHeight="1" x14ac:dyDescent="0.3"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9:23" ht="15.75" customHeight="1" x14ac:dyDescent="0.3"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9:23" ht="15.75" customHeight="1" x14ac:dyDescent="0.3"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9:23" ht="15.75" customHeight="1" x14ac:dyDescent="0.3"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9:23" ht="15.75" customHeight="1" x14ac:dyDescent="0.3"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9:23" ht="15.75" customHeight="1" x14ac:dyDescent="0.3"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9:23" ht="15.75" customHeight="1" x14ac:dyDescent="0.3"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9:23" ht="15.75" customHeight="1" x14ac:dyDescent="0.3"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9:23" ht="15.75" customHeight="1" x14ac:dyDescent="0.3"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9:23" ht="15.75" customHeight="1" x14ac:dyDescent="0.3"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9:23" ht="15.75" customHeight="1" x14ac:dyDescent="0.3"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9:23" ht="15.75" customHeight="1" x14ac:dyDescent="0.3"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9:23" ht="15.75" customHeight="1" x14ac:dyDescent="0.3"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9:23" ht="15.75" customHeight="1" x14ac:dyDescent="0.3"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9:23" ht="15.75" customHeight="1" x14ac:dyDescent="0.3"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9:23" ht="15.75" customHeight="1" x14ac:dyDescent="0.3"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9:23" ht="15.75" customHeight="1" x14ac:dyDescent="0.3"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9:23" ht="15.75" customHeight="1" x14ac:dyDescent="0.3"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9:23" ht="15.75" customHeight="1" x14ac:dyDescent="0.3"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9:23" ht="15.75" customHeight="1" x14ac:dyDescent="0.3"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9:23" ht="15.75" customHeight="1" x14ac:dyDescent="0.3"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9:23" ht="15.75" customHeight="1" x14ac:dyDescent="0.3"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9:23" ht="15.75" customHeight="1" x14ac:dyDescent="0.3"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9:23" ht="15.75" customHeight="1" x14ac:dyDescent="0.3"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9:23" ht="15.75" customHeight="1" x14ac:dyDescent="0.3"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9:23" ht="15.75" customHeight="1" x14ac:dyDescent="0.3"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9:23" ht="15.75" customHeight="1" x14ac:dyDescent="0.3"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9:23" ht="15.75" customHeight="1" x14ac:dyDescent="0.3"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9:23" ht="15.75" customHeight="1" x14ac:dyDescent="0.3"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9:23" ht="15.75" customHeight="1" x14ac:dyDescent="0.3"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9:23" ht="15.75" customHeight="1" x14ac:dyDescent="0.3"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9:23" ht="15.75" customHeight="1" x14ac:dyDescent="0.3"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9:23" ht="15.75" customHeight="1" x14ac:dyDescent="0.3"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9:23" ht="15.75" customHeight="1" x14ac:dyDescent="0.3"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9:23" ht="15.75" customHeight="1" x14ac:dyDescent="0.3"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9:23" ht="15.75" customHeight="1" x14ac:dyDescent="0.3"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9:23" ht="15.75" customHeight="1" x14ac:dyDescent="0.3"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9:23" ht="15.75" customHeight="1" x14ac:dyDescent="0.3"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9:23" ht="15.75" customHeight="1" x14ac:dyDescent="0.3"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9:23" ht="15.75" customHeight="1" x14ac:dyDescent="0.3"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9:23" ht="15.75" customHeight="1" x14ac:dyDescent="0.3"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9:23" ht="15.75" customHeight="1" x14ac:dyDescent="0.3"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9:23" ht="15.75" customHeight="1" x14ac:dyDescent="0.3"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9:23" ht="15.75" customHeight="1" x14ac:dyDescent="0.3"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9:23" ht="15.75" customHeight="1" x14ac:dyDescent="0.3"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9:23" ht="15.75" customHeight="1" x14ac:dyDescent="0.3"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9:23" ht="15.75" customHeight="1" x14ac:dyDescent="0.3"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9:23" ht="15.75" customHeight="1" x14ac:dyDescent="0.3"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9:23" ht="15.75" customHeight="1" x14ac:dyDescent="0.3"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9:23" ht="15.75" customHeight="1" x14ac:dyDescent="0.3"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9:23" ht="15.75" customHeight="1" x14ac:dyDescent="0.3"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9:23" ht="15.75" customHeight="1" x14ac:dyDescent="0.3"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9:23" ht="15.75" customHeight="1" x14ac:dyDescent="0.3"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9:23" ht="15.75" customHeight="1" x14ac:dyDescent="0.3"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9:23" ht="15.75" customHeight="1" x14ac:dyDescent="0.3"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9:23" ht="15.75" customHeight="1" x14ac:dyDescent="0.3"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9:23" ht="15.75" customHeight="1" x14ac:dyDescent="0.3"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9:23" ht="15.75" customHeight="1" x14ac:dyDescent="0.3"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9:23" ht="15.75" customHeight="1" x14ac:dyDescent="0.3"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9:23" ht="15.75" customHeight="1" x14ac:dyDescent="0.3"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9:23" ht="15.75" customHeight="1" x14ac:dyDescent="0.3"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9:23" ht="15.75" customHeight="1" x14ac:dyDescent="0.3"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9:23" ht="15.75" customHeight="1" x14ac:dyDescent="0.3"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9:23" ht="15.75" customHeight="1" x14ac:dyDescent="0.3"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9:23" ht="15.75" customHeight="1" x14ac:dyDescent="0.3"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9:23" ht="15.75" customHeight="1" x14ac:dyDescent="0.3"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9:23" ht="15.75" customHeight="1" x14ac:dyDescent="0.3"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9:23" ht="15.75" customHeight="1" x14ac:dyDescent="0.3"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9:23" ht="15.75" customHeight="1" x14ac:dyDescent="0.3"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9:23" ht="15.75" customHeight="1" x14ac:dyDescent="0.3"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9:23" ht="15.75" customHeight="1" x14ac:dyDescent="0.3"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9:23" ht="15.75" customHeight="1" x14ac:dyDescent="0.3"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9:23" ht="15.75" customHeight="1" x14ac:dyDescent="0.3"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9:23" ht="15.75" customHeight="1" x14ac:dyDescent="0.3"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9:23" ht="15.75" customHeight="1" x14ac:dyDescent="0.3"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9:23" ht="15.75" customHeight="1" x14ac:dyDescent="0.3"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9:23" ht="15.75" customHeight="1" x14ac:dyDescent="0.3"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9:23" ht="15.75" customHeight="1" x14ac:dyDescent="0.3"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9:23" ht="15.75" customHeight="1" x14ac:dyDescent="0.3"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9:23" ht="15.75" customHeight="1" x14ac:dyDescent="0.3"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9:23" ht="15.75" customHeight="1" x14ac:dyDescent="0.3"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9:23" ht="15.75" customHeight="1" x14ac:dyDescent="0.3"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9:23" ht="15.75" customHeight="1" x14ac:dyDescent="0.3"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9:23" ht="15.75" customHeight="1" x14ac:dyDescent="0.3"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9:23" ht="15.75" customHeight="1" x14ac:dyDescent="0.3"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9:23" ht="15.75" customHeight="1" x14ac:dyDescent="0.3"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9:23" ht="15.75" customHeight="1" x14ac:dyDescent="0.3"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9:23" ht="15.75" customHeight="1" x14ac:dyDescent="0.3"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9:23" ht="15.75" customHeight="1" x14ac:dyDescent="0.3"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9:23" ht="15.75" customHeight="1" x14ac:dyDescent="0.3"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9:23" ht="15.75" customHeight="1" x14ac:dyDescent="0.3"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9:23" ht="15.75" customHeight="1" x14ac:dyDescent="0.3"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9:23" ht="15.75" customHeight="1" x14ac:dyDescent="0.3"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9:23" ht="15.75" customHeight="1" x14ac:dyDescent="0.3"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9:23" ht="15.75" customHeight="1" x14ac:dyDescent="0.3"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9:23" ht="15.75" customHeight="1" x14ac:dyDescent="0.3"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9:23" ht="15.75" customHeight="1" x14ac:dyDescent="0.3"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9:23" ht="15.75" customHeight="1" x14ac:dyDescent="0.3"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9:23" ht="15.75" customHeight="1" x14ac:dyDescent="0.3"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9:23" ht="15.75" customHeight="1" x14ac:dyDescent="0.3"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9:23" ht="15.75" customHeight="1" x14ac:dyDescent="0.3"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9:23" ht="15.75" customHeight="1" x14ac:dyDescent="0.3"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9:23" ht="15.75" customHeight="1" x14ac:dyDescent="0.3"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9:23" ht="15.75" customHeight="1" x14ac:dyDescent="0.3"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9:23" ht="15.75" customHeight="1" x14ac:dyDescent="0.3"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9:23" ht="15.75" customHeight="1" x14ac:dyDescent="0.3"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9:23" ht="15.75" customHeight="1" x14ac:dyDescent="0.3"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9:23" ht="15.75" customHeight="1" x14ac:dyDescent="0.3"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9:23" ht="15.75" customHeight="1" x14ac:dyDescent="0.3"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9:23" ht="15.75" customHeight="1" x14ac:dyDescent="0.3"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9:23" ht="15.75" customHeight="1" x14ac:dyDescent="0.3"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9:23" ht="15.75" customHeight="1" x14ac:dyDescent="0.3"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9:23" ht="15.75" customHeight="1" x14ac:dyDescent="0.3"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9:23" ht="15.75" customHeight="1" x14ac:dyDescent="0.3"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9:23" ht="15.75" customHeight="1" x14ac:dyDescent="0.3"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9:23" ht="15.75" customHeight="1" x14ac:dyDescent="0.3"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9:23" ht="15.75" customHeight="1" x14ac:dyDescent="0.3"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9:23" ht="15.75" customHeight="1" x14ac:dyDescent="0.3"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9:23" ht="15.75" customHeight="1" x14ac:dyDescent="0.3"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9:23" ht="15.75" customHeight="1" x14ac:dyDescent="0.3"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9:23" ht="15.75" customHeight="1" x14ac:dyDescent="0.3"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9:23" ht="15.75" customHeight="1" x14ac:dyDescent="0.3"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9:23" ht="15.75" customHeight="1" x14ac:dyDescent="0.3"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9:23" ht="15.75" customHeight="1" x14ac:dyDescent="0.3"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9:23" ht="15.75" customHeight="1" x14ac:dyDescent="0.3"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9:23" ht="15.75" customHeight="1" x14ac:dyDescent="0.3"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9:23" ht="15.75" customHeight="1" x14ac:dyDescent="0.3"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9:23" ht="15.75" customHeight="1" x14ac:dyDescent="0.3"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9:23" ht="15.75" customHeight="1" x14ac:dyDescent="0.3"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9:23" ht="15.75" customHeight="1" x14ac:dyDescent="0.3"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9:23" ht="15.75" customHeight="1" x14ac:dyDescent="0.3"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9:23" ht="15.75" customHeight="1" x14ac:dyDescent="0.3"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9:23" ht="15.75" customHeight="1" x14ac:dyDescent="0.3"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9:23" ht="15.75" customHeight="1" x14ac:dyDescent="0.3"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9:23" ht="15.75" customHeight="1" x14ac:dyDescent="0.3"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9:23" ht="15.75" customHeight="1" x14ac:dyDescent="0.3"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9:23" ht="15.75" customHeight="1" x14ac:dyDescent="0.3"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9:23" ht="15.75" customHeight="1" x14ac:dyDescent="0.3"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9:23" ht="15.75" customHeight="1" x14ac:dyDescent="0.3"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9:23" ht="15.75" customHeight="1" x14ac:dyDescent="0.3"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9:23" ht="15.75" customHeight="1" x14ac:dyDescent="0.3"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9:23" ht="15.75" customHeight="1" x14ac:dyDescent="0.3"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9:23" ht="15.75" customHeight="1" x14ac:dyDescent="0.3"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9:23" ht="15.75" customHeight="1" x14ac:dyDescent="0.3"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9:23" ht="15.75" customHeight="1" x14ac:dyDescent="0.3"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9:23" ht="15.75" customHeight="1" x14ac:dyDescent="0.3"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9:23" ht="15.75" customHeight="1" x14ac:dyDescent="0.3"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9:23" ht="15.75" customHeight="1" x14ac:dyDescent="0.3"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9:23" ht="15.75" customHeight="1" x14ac:dyDescent="0.3"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9:23" ht="15.75" customHeight="1" x14ac:dyDescent="0.3"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9:23" ht="15.75" customHeight="1" x14ac:dyDescent="0.3"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9:23" ht="15.75" customHeight="1" x14ac:dyDescent="0.3"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9:23" ht="15.75" customHeight="1" x14ac:dyDescent="0.3"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9:23" ht="15.75" customHeight="1" x14ac:dyDescent="0.3"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9:23" ht="15.75" customHeight="1" x14ac:dyDescent="0.3"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9:23" ht="15.75" customHeight="1" x14ac:dyDescent="0.3"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9:23" ht="15.75" customHeight="1" x14ac:dyDescent="0.3"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9:23" ht="15.75" customHeight="1" x14ac:dyDescent="0.3"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9:23" ht="15.75" customHeight="1" x14ac:dyDescent="0.3"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9:23" ht="15.75" customHeight="1" x14ac:dyDescent="0.3"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9:23" ht="15.75" customHeight="1" x14ac:dyDescent="0.3"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9:23" ht="15.75" customHeight="1" x14ac:dyDescent="0.3"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9:23" ht="15.75" customHeight="1" x14ac:dyDescent="0.3"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9:23" ht="15.75" customHeight="1" x14ac:dyDescent="0.3"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9:23" ht="15.75" customHeight="1" x14ac:dyDescent="0.3"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9:23" ht="15.75" customHeight="1" x14ac:dyDescent="0.3"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9:23" ht="15.75" customHeight="1" x14ac:dyDescent="0.3"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9:23" ht="15.75" customHeight="1" x14ac:dyDescent="0.3"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9:23" ht="15.75" customHeight="1" x14ac:dyDescent="0.3"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9:23" ht="15.75" customHeight="1" x14ac:dyDescent="0.3"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9:23" ht="15.75" customHeight="1" x14ac:dyDescent="0.3"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9:23" ht="15.75" customHeight="1" x14ac:dyDescent="0.3"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9:23" ht="15.75" customHeight="1" x14ac:dyDescent="0.3"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9:23" ht="15.75" customHeight="1" x14ac:dyDescent="0.3"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9:23" ht="15.75" customHeight="1" x14ac:dyDescent="0.3"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9:23" ht="15.75" customHeight="1" x14ac:dyDescent="0.3"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9:23" ht="15.75" customHeight="1" x14ac:dyDescent="0.3"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9:23" ht="15.75" customHeight="1" x14ac:dyDescent="0.3"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9:23" ht="15.75" customHeight="1" x14ac:dyDescent="0.3"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9:23" ht="15.75" customHeight="1" x14ac:dyDescent="0.3"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9:23" ht="15.75" customHeight="1" x14ac:dyDescent="0.3"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9:23" ht="15.75" customHeight="1" x14ac:dyDescent="0.3"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9:23" ht="15.75" customHeight="1" x14ac:dyDescent="0.3"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9:23" ht="15.75" customHeight="1" x14ac:dyDescent="0.3"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9:23" ht="15.75" customHeight="1" x14ac:dyDescent="0.3"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9:23" ht="15.75" customHeight="1" x14ac:dyDescent="0.3"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9:23" ht="15.75" customHeight="1" x14ac:dyDescent="0.3"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9:23" ht="15.75" customHeight="1" x14ac:dyDescent="0.3"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9:23" ht="15.75" customHeight="1" x14ac:dyDescent="0.3"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9:23" ht="15.75" customHeight="1" x14ac:dyDescent="0.3"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9:23" ht="15.75" customHeight="1" x14ac:dyDescent="0.3"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9:23" ht="15.75" customHeight="1" x14ac:dyDescent="0.3"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9:23" ht="15.75" customHeight="1" x14ac:dyDescent="0.3"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9:23" ht="15.75" customHeight="1" x14ac:dyDescent="0.3"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9:23" ht="15.75" customHeight="1" x14ac:dyDescent="0.3"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9:23" ht="15.75" customHeight="1" x14ac:dyDescent="0.3"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9:23" ht="15.75" customHeight="1" x14ac:dyDescent="0.3"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9:23" ht="15.75" customHeight="1" x14ac:dyDescent="0.3"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9:23" ht="15.75" customHeight="1" x14ac:dyDescent="0.3"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9:23" ht="15.75" customHeight="1" x14ac:dyDescent="0.3"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9:23" ht="15.75" customHeight="1" x14ac:dyDescent="0.3"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9:23" ht="15.75" customHeight="1" x14ac:dyDescent="0.3"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9:23" ht="15.75" customHeight="1" x14ac:dyDescent="0.3"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9:23" ht="15.75" customHeight="1" x14ac:dyDescent="0.3"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9:23" ht="15.75" customHeight="1" x14ac:dyDescent="0.3"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9:23" ht="15.75" customHeight="1" x14ac:dyDescent="0.3"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9:23" ht="15.75" customHeight="1" x14ac:dyDescent="0.3"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9:23" ht="15.75" customHeight="1" x14ac:dyDescent="0.3"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9:23" ht="15.75" customHeight="1" x14ac:dyDescent="0.3"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9:23" ht="15.75" customHeight="1" x14ac:dyDescent="0.3"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9:23" ht="15.75" customHeight="1" x14ac:dyDescent="0.3"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9:23" ht="15.75" customHeight="1" x14ac:dyDescent="0.3"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9:23" ht="15.75" customHeight="1" x14ac:dyDescent="0.3"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9:23" ht="15.75" customHeight="1" x14ac:dyDescent="0.3"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9:23" ht="15.75" customHeight="1" x14ac:dyDescent="0.3"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9:23" ht="15.75" customHeight="1" x14ac:dyDescent="0.3"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9:23" ht="15.75" customHeight="1" x14ac:dyDescent="0.3"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9:23" ht="15.75" customHeight="1" x14ac:dyDescent="0.3"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9:23" ht="15.75" customHeight="1" x14ac:dyDescent="0.3"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9:23" ht="15.75" customHeight="1" x14ac:dyDescent="0.3"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9:23" ht="15.75" customHeight="1" x14ac:dyDescent="0.3"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9:23" ht="15.75" customHeight="1" x14ac:dyDescent="0.3"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9:23" ht="15.75" customHeight="1" x14ac:dyDescent="0.3"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9:23" ht="15.75" customHeight="1" x14ac:dyDescent="0.3"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9:23" ht="15.75" customHeight="1" x14ac:dyDescent="0.3"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9:23" ht="15.75" customHeight="1" x14ac:dyDescent="0.3"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9:23" ht="15.75" customHeight="1" x14ac:dyDescent="0.3"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9:23" ht="15.75" customHeight="1" x14ac:dyDescent="0.3"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9:23" ht="15.75" customHeight="1" x14ac:dyDescent="0.3"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9:23" ht="15.75" customHeight="1" x14ac:dyDescent="0.3"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9:23" ht="15.75" customHeight="1" x14ac:dyDescent="0.3"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9:23" ht="15.75" customHeight="1" x14ac:dyDescent="0.3"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9:23" ht="15.75" customHeight="1" x14ac:dyDescent="0.3"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9:23" ht="15.75" customHeight="1" x14ac:dyDescent="0.3"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9:23" ht="15.75" customHeight="1" x14ac:dyDescent="0.3"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9:23" ht="15.75" customHeight="1" x14ac:dyDescent="0.3"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9:23" ht="15.75" customHeight="1" x14ac:dyDescent="0.3"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9:23" ht="15.75" customHeight="1" x14ac:dyDescent="0.3"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9:23" ht="15.75" customHeight="1" x14ac:dyDescent="0.3"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9:23" ht="15.75" customHeight="1" x14ac:dyDescent="0.3"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9:23" ht="15.75" customHeight="1" x14ac:dyDescent="0.3"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9:23" ht="15.75" customHeight="1" x14ac:dyDescent="0.3"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9:23" ht="15.75" customHeight="1" x14ac:dyDescent="0.3"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9:23" ht="15.75" customHeight="1" x14ac:dyDescent="0.3"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9:23" ht="15.75" customHeight="1" x14ac:dyDescent="0.3"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9:23" ht="15.75" customHeight="1" x14ac:dyDescent="0.3"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9:23" ht="15.75" customHeight="1" x14ac:dyDescent="0.3"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9:23" ht="15.75" customHeight="1" x14ac:dyDescent="0.3"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9:23" ht="15.75" customHeight="1" x14ac:dyDescent="0.3"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9:23" ht="15.75" customHeight="1" x14ac:dyDescent="0.3"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9:23" ht="15.75" customHeight="1" x14ac:dyDescent="0.3"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9:23" ht="15.75" customHeight="1" x14ac:dyDescent="0.3"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9:23" ht="15.75" customHeight="1" x14ac:dyDescent="0.3"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9:23" ht="15.75" customHeight="1" x14ac:dyDescent="0.3"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9:23" ht="15.75" customHeight="1" x14ac:dyDescent="0.3"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9:23" ht="15.75" customHeight="1" x14ac:dyDescent="0.3"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9:23" ht="15.75" customHeight="1" x14ac:dyDescent="0.3"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9:23" ht="15.75" customHeight="1" x14ac:dyDescent="0.3"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9:23" ht="15.75" customHeight="1" x14ac:dyDescent="0.3"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9:23" ht="15.75" customHeight="1" x14ac:dyDescent="0.3"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9:23" ht="15.75" customHeight="1" x14ac:dyDescent="0.3"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9:23" ht="15.75" customHeight="1" x14ac:dyDescent="0.3"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9:23" ht="15.75" customHeight="1" x14ac:dyDescent="0.3"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9:23" ht="15.75" customHeight="1" x14ac:dyDescent="0.3"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9:23" ht="15.75" customHeight="1" x14ac:dyDescent="0.3"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9:23" ht="15.75" customHeight="1" x14ac:dyDescent="0.3"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9:23" ht="15.75" customHeight="1" x14ac:dyDescent="0.3"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9:23" ht="15.75" customHeight="1" x14ac:dyDescent="0.3"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9:23" ht="15.75" customHeight="1" x14ac:dyDescent="0.3"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9:23" ht="15.75" customHeight="1" x14ac:dyDescent="0.3"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9:23" ht="15.75" customHeight="1" x14ac:dyDescent="0.3"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9:23" ht="15.75" customHeight="1" x14ac:dyDescent="0.3"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9:23" ht="15.75" customHeight="1" x14ac:dyDescent="0.3"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9:23" ht="15.75" customHeight="1" x14ac:dyDescent="0.3"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9:23" ht="15.75" customHeight="1" x14ac:dyDescent="0.3"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9:23" ht="15.75" customHeight="1" x14ac:dyDescent="0.3"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9:23" ht="15.75" customHeight="1" x14ac:dyDescent="0.3"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9:23" ht="15.75" customHeight="1" x14ac:dyDescent="0.3"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9:23" ht="15.75" customHeight="1" x14ac:dyDescent="0.3"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9:23" ht="15.75" customHeight="1" x14ac:dyDescent="0.3"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9:23" ht="15.75" customHeight="1" x14ac:dyDescent="0.3"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9:23" ht="15.75" customHeight="1" x14ac:dyDescent="0.3"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9:23" ht="15.75" customHeight="1" x14ac:dyDescent="0.3"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9:23" ht="15.75" customHeight="1" x14ac:dyDescent="0.3"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9:23" ht="15.75" customHeight="1" x14ac:dyDescent="0.3"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9:23" ht="15.75" customHeight="1" x14ac:dyDescent="0.3"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9:23" ht="15.75" customHeight="1" x14ac:dyDescent="0.3"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9:23" ht="15.75" customHeight="1" x14ac:dyDescent="0.3"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9:23" ht="15.75" customHeight="1" x14ac:dyDescent="0.3"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9:23" ht="15.75" customHeight="1" x14ac:dyDescent="0.3"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9:23" ht="15.75" customHeight="1" x14ac:dyDescent="0.3"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9:23" ht="15.75" customHeight="1" x14ac:dyDescent="0.3"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9:23" ht="15.75" customHeight="1" x14ac:dyDescent="0.3"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9:23" ht="15.75" customHeight="1" x14ac:dyDescent="0.3"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9:23" ht="15.75" customHeight="1" x14ac:dyDescent="0.3"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9:23" ht="15.75" customHeight="1" x14ac:dyDescent="0.3"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9:23" ht="15.75" customHeight="1" x14ac:dyDescent="0.3"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9:23" ht="15.75" customHeight="1" x14ac:dyDescent="0.3"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9:23" ht="15.75" customHeight="1" x14ac:dyDescent="0.3"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9:23" ht="15.75" customHeight="1" x14ac:dyDescent="0.3"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9:23" ht="15.75" customHeight="1" x14ac:dyDescent="0.3"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9:23" ht="15.75" customHeight="1" x14ac:dyDescent="0.3"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9:23" ht="15.75" customHeight="1" x14ac:dyDescent="0.3"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9:23" ht="15.75" customHeight="1" x14ac:dyDescent="0.3"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9:23" ht="15.75" customHeight="1" x14ac:dyDescent="0.3"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9:23" ht="15.75" customHeight="1" x14ac:dyDescent="0.3"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9:23" ht="15.75" customHeight="1" x14ac:dyDescent="0.3"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9:23" ht="15.75" customHeight="1" x14ac:dyDescent="0.3"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9:23" ht="15.75" customHeight="1" x14ac:dyDescent="0.3"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9:23" ht="15.75" customHeight="1" x14ac:dyDescent="0.3"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9:23" ht="15.75" customHeight="1" x14ac:dyDescent="0.3"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9:23" ht="15.75" customHeight="1" x14ac:dyDescent="0.3"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9:23" ht="15.75" customHeight="1" x14ac:dyDescent="0.3"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9:23" ht="15.75" customHeight="1" x14ac:dyDescent="0.3"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9:23" ht="15.75" customHeight="1" x14ac:dyDescent="0.3"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9:23" ht="15.75" customHeight="1" x14ac:dyDescent="0.3"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9:23" ht="15.75" customHeight="1" x14ac:dyDescent="0.3"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9:23" ht="15.75" customHeight="1" x14ac:dyDescent="0.3"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9:23" ht="15.75" customHeight="1" x14ac:dyDescent="0.3"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9:23" ht="15.75" customHeight="1" x14ac:dyDescent="0.3"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9:23" ht="15.75" customHeight="1" x14ac:dyDescent="0.3"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9:23" ht="15.75" customHeight="1" x14ac:dyDescent="0.3"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9:23" ht="15.75" customHeight="1" x14ac:dyDescent="0.3"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9:23" ht="15.75" customHeight="1" x14ac:dyDescent="0.3"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9:23" ht="15.75" customHeight="1" x14ac:dyDescent="0.3"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9:23" ht="15.75" customHeight="1" x14ac:dyDescent="0.3"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9:23" ht="15.75" customHeight="1" x14ac:dyDescent="0.3"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9:23" ht="15.75" customHeight="1" x14ac:dyDescent="0.3"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9:23" ht="15.75" customHeight="1" x14ac:dyDescent="0.3"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9:23" ht="15.75" customHeight="1" x14ac:dyDescent="0.3"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  <row r="1001" spans="9:23" ht="15.75" customHeight="1" x14ac:dyDescent="0.3"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</row>
    <row r="1002" spans="9:23" ht="15.75" customHeight="1" x14ac:dyDescent="0.3"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</row>
    <row r="1003" spans="9:23" ht="15.75" customHeight="1" x14ac:dyDescent="0.3"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</row>
    <row r="1004" spans="9:23" ht="15.75" customHeight="1" x14ac:dyDescent="0.3"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</row>
    <row r="1005" spans="9:23" ht="15.75" customHeight="1" x14ac:dyDescent="0.3"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</row>
    <row r="1006" spans="9:23" ht="15.75" customHeight="1" x14ac:dyDescent="0.3"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</row>
    <row r="1007" spans="9:23" ht="15.75" customHeight="1" x14ac:dyDescent="0.3"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</row>
    <row r="1008" spans="9:23" ht="15.75" customHeight="1" x14ac:dyDescent="0.3"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</row>
    <row r="1009" spans="9:23" ht="15.75" customHeight="1" x14ac:dyDescent="0.3"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</row>
    <row r="1010" spans="9:23" ht="15.75" customHeight="1" x14ac:dyDescent="0.3"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</row>
    <row r="1011" spans="9:23" ht="15.75" customHeight="1" x14ac:dyDescent="0.3"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</row>
    <row r="1012" spans="9:23" ht="15.75" customHeight="1" x14ac:dyDescent="0.3"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</row>
    <row r="1013" spans="9:23" ht="15.75" customHeight="1" x14ac:dyDescent="0.3"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</row>
    <row r="1014" spans="9:23" ht="15.75" customHeight="1" x14ac:dyDescent="0.3"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</row>
    <row r="1015" spans="9:23" ht="15.75" customHeight="1" x14ac:dyDescent="0.3"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</row>
    <row r="1016" spans="9:23" ht="15.75" customHeight="1" x14ac:dyDescent="0.3"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</row>
    <row r="1017" spans="9:23" ht="15.75" customHeight="1" x14ac:dyDescent="0.3"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</row>
    <row r="1018" spans="9:23" ht="15.75" customHeight="1" x14ac:dyDescent="0.3"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</row>
    <row r="1019" spans="9:23" ht="15.75" customHeight="1" x14ac:dyDescent="0.3"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</row>
    <row r="1020" spans="9:23" ht="15.75" customHeight="1" x14ac:dyDescent="0.3"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</row>
    <row r="1021" spans="9:23" ht="15.75" customHeight="1" x14ac:dyDescent="0.3"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</row>
    <row r="1022" spans="9:23" ht="15.75" customHeight="1" x14ac:dyDescent="0.3"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</row>
    <row r="1023" spans="9:23" ht="15.75" customHeight="1" x14ac:dyDescent="0.3"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</row>
    <row r="1024" spans="9:23" ht="15.75" customHeight="1" x14ac:dyDescent="0.3"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</row>
  </sheetData>
  <mergeCells count="5">
    <mergeCell ref="E4:F4"/>
    <mergeCell ref="G4:H4"/>
    <mergeCell ref="E5:F5"/>
    <mergeCell ref="G5:H5"/>
    <mergeCell ref="A243:F243"/>
  </mergeCells>
  <dataValidations count="4">
    <dataValidation type="list" showDropDown="1" showErrorMessage="1" errorTitle="Ungültige Eingabe" error="Bitte verwenden Sie für Ihre Eingabe (gemäß der obigen Legende) einen Wert von 1 bis 5." prompt="Ungültige Eingabe - Bitte verwenden Sie für Ihre Eingabe (gemäß der obigen Legende) einen Wert von 1 bis 5." sqref="G241:G247 G18:G20 G24:G32 G59:G67 G71:G79 G172:G193 G103:G120 G36:G55 G147:G168 G124:G143 G197:G209 G213:G224 G229:G237 G251:G263 G83:G99" xr:uid="{2A832A53-D58E-4C98-979E-29C578633E78}">
      <formula1>$D$9:$D$13</formula1>
    </dataValidation>
    <dataValidation type="list" allowBlank="1" showDropDown="1" showInputMessage="1" showErrorMessage="1" prompt="Ungültige Eingabe - Bitte verwenden Sie für Ihre Eingabe (gemäß der obigen Legende) einen Wert von 1 bis 5." sqref="G248 G35 G146" xr:uid="{F1385ABF-781A-4939-A95A-61A201B7CF05}">
      <formula1>$D$9:$D$13</formula1>
    </dataValidation>
    <dataValidation type="list" allowBlank="1" showInputMessage="1" prompt="Ungültige Eingabe - Bitte verwenden Sie für Ihre Eingabe (gemäß der obigen Legende) einen Wert von 1 bis 5." sqref="G56 G68 G80" xr:uid="{C9EC5A3B-7E1C-4207-B134-09AD9402A707}">
      <formula1>$D$9:$D$13</formula1>
    </dataValidation>
    <dataValidation type="date" operator="greaterThan" allowBlank="1" showErrorMessage="1" sqref="G4" xr:uid="{D27E0380-3A68-4B76-8424-4D7927F4504F}">
      <formula1>35796</formula1>
    </dataValidation>
  </dataValidations>
  <pageMargins left="0.25" right="0.25" top="0.75" bottom="0.75" header="0" footer="0"/>
  <pageSetup paperSize="9" orientation="portrait" r:id="rId1"/>
  <headerFooter>
    <oddHeader>&amp;C</oddHeader>
    <oddFooter>&amp;C&amp;P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CD48A-32EB-455E-9910-2A7037AF33A5}">
  <dimension ref="A1:W1024"/>
  <sheetViews>
    <sheetView showGridLines="0" workbookViewId="0">
      <pane ySplit="14" topLeftCell="A15" activePane="bottomLeft" state="frozen"/>
      <selection pane="bottomLeft" activeCell="G4" sqref="G4:H4"/>
    </sheetView>
  </sheetViews>
  <sheetFormatPr baseColWidth="10" defaultColWidth="14.44140625" defaultRowHeight="15" customHeight="1" x14ac:dyDescent="0.3"/>
  <cols>
    <col min="1" max="26" width="11.44140625" customWidth="1"/>
  </cols>
  <sheetData>
    <row r="1" spans="1:23" ht="14.4" x14ac:dyDescent="0.3">
      <c r="A1" s="1"/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8" x14ac:dyDescent="0.35">
      <c r="A2" s="1"/>
      <c r="B2" s="1"/>
      <c r="C2" s="1"/>
      <c r="D2" s="1"/>
      <c r="E2" s="3" t="s">
        <v>202</v>
      </c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4.4" x14ac:dyDescent="0.3">
      <c r="A3" s="1"/>
      <c r="B3" s="1"/>
      <c r="C3" s="1"/>
      <c r="D3" s="1"/>
      <c r="E3" s="1"/>
      <c r="F3" s="1"/>
      <c r="G3" s="1"/>
      <c r="H3" s="1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18" x14ac:dyDescent="0.35">
      <c r="A4" s="1"/>
      <c r="B4" s="1"/>
      <c r="C4" s="1"/>
      <c r="D4" s="1"/>
      <c r="E4" s="74" t="s">
        <v>1</v>
      </c>
      <c r="F4" s="75"/>
      <c r="G4" s="76"/>
      <c r="H4" s="77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8" x14ac:dyDescent="0.35">
      <c r="A5" s="1"/>
      <c r="B5" s="1"/>
      <c r="C5" s="1"/>
      <c r="D5" s="1"/>
      <c r="E5" s="74"/>
      <c r="F5" s="75"/>
      <c r="G5" s="78"/>
      <c r="H5" s="75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14.4" x14ac:dyDescent="0.3">
      <c r="A6" s="1"/>
      <c r="B6" s="1"/>
      <c r="C6" s="1"/>
      <c r="D6" s="1"/>
      <c r="E6" s="1"/>
      <c r="F6" s="1"/>
      <c r="G6" s="1"/>
      <c r="H6" s="1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4.4" x14ac:dyDescent="0.3">
      <c r="A7" s="5" t="s">
        <v>2</v>
      </c>
      <c r="B7" s="1"/>
      <c r="C7" s="1"/>
      <c r="D7" s="1"/>
      <c r="E7" s="1"/>
      <c r="F7" s="1"/>
      <c r="G7" s="1"/>
      <c r="H7" s="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4.4" x14ac:dyDescent="0.3">
      <c r="A8" s="5"/>
      <c r="B8" s="1"/>
      <c r="C8" s="1"/>
      <c r="D8" s="1"/>
      <c r="E8" s="1"/>
      <c r="F8" s="1"/>
      <c r="G8" s="1"/>
      <c r="H8" s="1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4.4" x14ac:dyDescent="0.3">
      <c r="A9" s="1"/>
      <c r="B9" s="5" t="s">
        <v>3</v>
      </c>
      <c r="C9" s="1"/>
      <c r="D9" s="6">
        <v>1</v>
      </c>
      <c r="E9" s="1"/>
      <c r="F9" s="1"/>
      <c r="G9" s="1"/>
      <c r="H9" s="1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4.4" x14ac:dyDescent="0.3">
      <c r="A10" s="1"/>
      <c r="B10" s="5" t="s">
        <v>4</v>
      </c>
      <c r="C10" s="1"/>
      <c r="D10" s="6">
        <v>2</v>
      </c>
      <c r="E10" s="1"/>
      <c r="F10" s="1"/>
      <c r="G10" s="1"/>
      <c r="H10" s="1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4.4" x14ac:dyDescent="0.3">
      <c r="A11" s="1"/>
      <c r="B11" s="5" t="s">
        <v>5</v>
      </c>
      <c r="C11" s="1"/>
      <c r="D11" s="6">
        <v>3</v>
      </c>
      <c r="E11" s="1"/>
      <c r="F11" s="1"/>
      <c r="G11" s="1"/>
      <c r="H11" s="1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4.4" x14ac:dyDescent="0.3">
      <c r="A12" s="1"/>
      <c r="B12" s="5" t="s">
        <v>6</v>
      </c>
      <c r="C12" s="1"/>
      <c r="D12" s="6">
        <v>4</v>
      </c>
      <c r="E12" s="1"/>
      <c r="F12" s="1"/>
      <c r="G12" s="1"/>
      <c r="H12" s="1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4.4" x14ac:dyDescent="0.3">
      <c r="A13" s="1"/>
      <c r="B13" s="5" t="s">
        <v>7</v>
      </c>
      <c r="C13" s="1"/>
      <c r="D13" s="6">
        <v>5</v>
      </c>
      <c r="E13" s="1"/>
      <c r="F13" s="1"/>
      <c r="G13" s="1"/>
      <c r="H13" s="1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4.4" x14ac:dyDescent="0.3">
      <c r="A14" s="1"/>
      <c r="B14" s="1"/>
      <c r="C14" s="1"/>
      <c r="D14" s="1"/>
      <c r="E14" s="1"/>
      <c r="F14" s="1"/>
      <c r="G14" s="1"/>
      <c r="H14" s="1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4.4" x14ac:dyDescent="0.3">
      <c r="A15" s="1"/>
      <c r="B15" s="1"/>
      <c r="C15" s="1"/>
      <c r="D15" s="1"/>
      <c r="E15" s="1"/>
      <c r="F15" s="1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4.4" x14ac:dyDescent="0.3">
      <c r="A16" s="7" t="s">
        <v>8</v>
      </c>
      <c r="B16" s="8"/>
      <c r="C16" s="8"/>
      <c r="D16" s="1"/>
      <c r="E16" s="1"/>
      <c r="F16" s="1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4.4" x14ac:dyDescent="0.3">
      <c r="A17" s="1"/>
      <c r="B17" s="1"/>
      <c r="C17" s="1"/>
      <c r="D17" s="1"/>
      <c r="E17" s="1"/>
      <c r="F17" s="1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4.4" x14ac:dyDescent="0.3">
      <c r="A18" s="9" t="s">
        <v>9</v>
      </c>
      <c r="B18" s="1"/>
      <c r="C18" s="1"/>
      <c r="D18" s="1"/>
      <c r="E18" s="1"/>
      <c r="F18" s="1"/>
      <c r="G18" s="10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4.4" x14ac:dyDescent="0.3">
      <c r="A19" s="9" t="s">
        <v>10</v>
      </c>
      <c r="B19" s="1"/>
      <c r="C19" s="1"/>
      <c r="D19" s="1"/>
      <c r="E19" s="1"/>
      <c r="F19" s="1"/>
      <c r="G19" s="10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4.4" x14ac:dyDescent="0.3">
      <c r="A20" s="11" t="s">
        <v>11</v>
      </c>
      <c r="B20" s="1"/>
      <c r="C20" s="1"/>
      <c r="D20" s="1"/>
      <c r="E20" s="1"/>
      <c r="F20" s="1"/>
      <c r="G20" s="10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5.75" customHeight="1" x14ac:dyDescent="0.3">
      <c r="A21" s="1"/>
      <c r="B21" s="1"/>
      <c r="C21" s="1"/>
      <c r="D21" s="1"/>
      <c r="E21" s="1"/>
      <c r="F21" s="1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5.75" customHeight="1" x14ac:dyDescent="0.3">
      <c r="A22" s="7" t="s">
        <v>12</v>
      </c>
      <c r="B22" s="8"/>
      <c r="C22" s="8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5.75" customHeight="1" x14ac:dyDescent="0.3">
      <c r="G23" s="1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5.75" customHeight="1" x14ac:dyDescent="0.3">
      <c r="A24" s="11" t="s">
        <v>13</v>
      </c>
      <c r="G24" s="10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5.75" customHeight="1" x14ac:dyDescent="0.3">
      <c r="A25" s="9" t="s">
        <v>14</v>
      </c>
      <c r="G25" s="10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5.75" customHeight="1" x14ac:dyDescent="0.3">
      <c r="A26" s="11" t="s">
        <v>15</v>
      </c>
      <c r="G26" s="10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5.75" customHeight="1" x14ac:dyDescent="0.3">
      <c r="A27" s="9" t="s">
        <v>16</v>
      </c>
      <c r="G27" s="10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5.75" customHeight="1" x14ac:dyDescent="0.3">
      <c r="A28" s="9" t="s">
        <v>17</v>
      </c>
      <c r="G28" s="10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5.75" customHeight="1" x14ac:dyDescent="0.3">
      <c r="A29" s="9" t="s">
        <v>18</v>
      </c>
      <c r="G29" s="10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5.75" customHeight="1" x14ac:dyDescent="0.3">
      <c r="A30" s="9" t="s">
        <v>19</v>
      </c>
      <c r="G30" s="10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5.75" customHeight="1" x14ac:dyDescent="0.3">
      <c r="A31" s="9" t="s">
        <v>20</v>
      </c>
      <c r="G31" s="10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5.75" customHeight="1" x14ac:dyDescent="0.3">
      <c r="A32" s="9" t="s">
        <v>21</v>
      </c>
      <c r="G32" s="10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5.75" customHeight="1" x14ac:dyDescent="0.3">
      <c r="G33" s="1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5.75" customHeight="1" x14ac:dyDescent="0.3">
      <c r="A34" s="13" t="s">
        <v>22</v>
      </c>
      <c r="B34" s="8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5.75" customHeight="1" x14ac:dyDescent="0.3">
      <c r="G35" s="1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5.75" customHeight="1" x14ac:dyDescent="0.3">
      <c r="A36" s="9" t="s">
        <v>23</v>
      </c>
      <c r="G36" s="10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5.75" customHeight="1" x14ac:dyDescent="0.3">
      <c r="A37" s="9" t="s">
        <v>24</v>
      </c>
      <c r="G37" s="10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5.75" customHeight="1" x14ac:dyDescent="0.3">
      <c r="A38" s="9" t="s">
        <v>25</v>
      </c>
      <c r="G38" s="10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5.75" customHeight="1" x14ac:dyDescent="0.3">
      <c r="A39" s="9" t="s">
        <v>26</v>
      </c>
      <c r="G39" s="10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5.75" customHeight="1" x14ac:dyDescent="0.3">
      <c r="A40" s="9" t="s">
        <v>27</v>
      </c>
      <c r="G40" s="10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5.75" customHeight="1" x14ac:dyDescent="0.3">
      <c r="A41" s="9" t="s">
        <v>28</v>
      </c>
      <c r="G41" s="10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5.75" customHeight="1" x14ac:dyDescent="0.3">
      <c r="A42" s="9" t="s">
        <v>29</v>
      </c>
      <c r="G42" s="10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5.75" customHeight="1" x14ac:dyDescent="0.3">
      <c r="A43" s="11" t="s">
        <v>30</v>
      </c>
      <c r="G43" s="10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5.75" customHeight="1" x14ac:dyDescent="0.3">
      <c r="A44" s="9" t="s">
        <v>31</v>
      </c>
      <c r="G44" s="10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5.75" customHeight="1" x14ac:dyDescent="0.3">
      <c r="A45" s="9" t="s">
        <v>32</v>
      </c>
      <c r="G45" s="10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5.75" customHeight="1" x14ac:dyDescent="0.3">
      <c r="A46" s="9" t="s">
        <v>33</v>
      </c>
      <c r="G46" s="10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5.75" customHeight="1" x14ac:dyDescent="0.3">
      <c r="A47" s="9" t="s">
        <v>239</v>
      </c>
      <c r="G47" s="10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5.75" customHeight="1" x14ac:dyDescent="0.3">
      <c r="A48" s="11" t="s">
        <v>34</v>
      </c>
      <c r="G48" s="10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5.75" customHeight="1" x14ac:dyDescent="0.3">
      <c r="A49" s="9" t="s">
        <v>232</v>
      </c>
      <c r="G49" s="10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5.75" customHeight="1" x14ac:dyDescent="0.3">
      <c r="A50" s="9" t="s">
        <v>233</v>
      </c>
      <c r="G50" s="10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5.75" customHeight="1" x14ac:dyDescent="0.3">
      <c r="A51" s="9" t="s">
        <v>235</v>
      </c>
      <c r="G51" s="10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5.75" customHeight="1" x14ac:dyDescent="0.3">
      <c r="A52" s="9" t="s">
        <v>236</v>
      </c>
      <c r="G52" s="10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5.75" customHeight="1" x14ac:dyDescent="0.3">
      <c r="A53" s="9" t="s">
        <v>237</v>
      </c>
      <c r="G53" s="10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5.75" customHeight="1" x14ac:dyDescent="0.3">
      <c r="A54" s="9" t="s">
        <v>238</v>
      </c>
      <c r="G54" s="10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5.75" customHeight="1" x14ac:dyDescent="0.3">
      <c r="A55" s="9" t="s">
        <v>35</v>
      </c>
      <c r="D55" t="s">
        <v>234</v>
      </c>
      <c r="G55" s="10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5.75" customHeight="1" x14ac:dyDescent="0.3">
      <c r="A56" s="9"/>
      <c r="G56" s="1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5.75" customHeight="1" x14ac:dyDescent="0.3">
      <c r="A57" s="7" t="s">
        <v>36</v>
      </c>
      <c r="B57" s="8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5.75" customHeight="1" x14ac:dyDescent="0.3"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5.75" customHeight="1" x14ac:dyDescent="0.3">
      <c r="A59" s="9" t="s">
        <v>37</v>
      </c>
      <c r="G59" s="10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5.75" customHeight="1" x14ac:dyDescent="0.3">
      <c r="A60" s="9" t="s">
        <v>38</v>
      </c>
      <c r="G60" s="10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5.75" customHeight="1" x14ac:dyDescent="0.3">
      <c r="A61" s="9" t="s">
        <v>39</v>
      </c>
      <c r="G61" s="10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5.75" customHeight="1" x14ac:dyDescent="0.3">
      <c r="A62" s="9" t="s">
        <v>40</v>
      </c>
      <c r="G62" s="10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5.75" customHeight="1" x14ac:dyDescent="0.3">
      <c r="A63" s="9" t="s">
        <v>41</v>
      </c>
      <c r="G63" s="10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5.75" customHeight="1" x14ac:dyDescent="0.3">
      <c r="A64" s="9" t="s">
        <v>42</v>
      </c>
      <c r="G64" s="10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5.75" customHeight="1" x14ac:dyDescent="0.3">
      <c r="A65" s="9" t="s">
        <v>43</v>
      </c>
      <c r="G65" s="10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5.75" customHeight="1" x14ac:dyDescent="0.3">
      <c r="A66" s="9" t="s">
        <v>44</v>
      </c>
      <c r="G66" s="10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5.75" customHeight="1" x14ac:dyDescent="0.3">
      <c r="A67" s="9" t="s">
        <v>45</v>
      </c>
      <c r="G67" s="10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5.75" customHeight="1" x14ac:dyDescent="0.3">
      <c r="A68" s="9"/>
      <c r="G68" s="1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5.75" customHeight="1" x14ac:dyDescent="0.3">
      <c r="A69" s="7" t="s">
        <v>46</v>
      </c>
      <c r="B69" s="8"/>
      <c r="C69" s="8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5.75" customHeight="1" x14ac:dyDescent="0.3"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5.75" customHeight="1" x14ac:dyDescent="0.3">
      <c r="A71" s="9" t="s">
        <v>47</v>
      </c>
      <c r="G71" s="10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5.75" customHeight="1" x14ac:dyDescent="0.3">
      <c r="A72" s="9" t="s">
        <v>48</v>
      </c>
      <c r="G72" s="10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5.75" customHeight="1" x14ac:dyDescent="0.3">
      <c r="A73" s="9" t="s">
        <v>49</v>
      </c>
      <c r="G73" s="10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5.75" customHeight="1" x14ac:dyDescent="0.3">
      <c r="A74" s="9" t="s">
        <v>50</v>
      </c>
      <c r="G74" s="10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5.75" customHeight="1" x14ac:dyDescent="0.3">
      <c r="A75" s="9" t="s">
        <v>51</v>
      </c>
      <c r="G75" s="10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5.75" customHeight="1" x14ac:dyDescent="0.3">
      <c r="A76" s="9" t="s">
        <v>52</v>
      </c>
      <c r="G76" s="10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5.75" customHeight="1" x14ac:dyDescent="0.3">
      <c r="A77" s="9" t="s">
        <v>53</v>
      </c>
      <c r="G77" s="10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5.75" customHeight="1" x14ac:dyDescent="0.3">
      <c r="A78" s="9" t="s">
        <v>54</v>
      </c>
      <c r="G78" s="10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5.75" customHeight="1" x14ac:dyDescent="0.3">
      <c r="A79" s="9" t="s">
        <v>55</v>
      </c>
      <c r="G79" s="10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5.75" customHeight="1" x14ac:dyDescent="0.3">
      <c r="A80" s="9"/>
      <c r="G80" s="1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5.75" customHeight="1" x14ac:dyDescent="0.3">
      <c r="A81" s="7" t="s">
        <v>56</v>
      </c>
      <c r="B81" s="8"/>
      <c r="C81" s="8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5.75" customHeight="1" x14ac:dyDescent="0.3"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5.75" customHeight="1" x14ac:dyDescent="0.3">
      <c r="A83" s="68" t="s">
        <v>258</v>
      </c>
      <c r="G83" s="10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66"/>
      <c r="T83" s="66"/>
      <c r="U83" s="66"/>
      <c r="V83" s="66"/>
      <c r="W83" s="66"/>
    </row>
    <row r="84" spans="1:23" ht="15.75" customHeight="1" x14ac:dyDescent="0.3">
      <c r="A84" s="68" t="s">
        <v>259</v>
      </c>
      <c r="G84" s="10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66"/>
      <c r="T84" s="66"/>
      <c r="U84" s="66"/>
      <c r="V84" s="66"/>
      <c r="W84" s="66"/>
    </row>
    <row r="85" spans="1:23" ht="15.75" customHeight="1" x14ac:dyDescent="0.3">
      <c r="A85" s="70" t="s">
        <v>260</v>
      </c>
      <c r="G85" s="10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66"/>
      <c r="V85" s="66"/>
      <c r="W85" s="66"/>
    </row>
    <row r="86" spans="1:23" ht="15.75" customHeight="1" x14ac:dyDescent="0.3">
      <c r="A86" s="67" t="s">
        <v>261</v>
      </c>
      <c r="G86" s="10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6"/>
      <c r="U86" s="66"/>
      <c r="V86" s="66"/>
      <c r="W86" s="66"/>
    </row>
    <row r="87" spans="1:23" ht="15.75" customHeight="1" x14ac:dyDescent="0.3">
      <c r="A87" s="9" t="s">
        <v>57</v>
      </c>
      <c r="G87" s="10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5.75" customHeight="1" x14ac:dyDescent="0.3">
      <c r="A88" s="9" t="s">
        <v>58</v>
      </c>
      <c r="G88" s="10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5.75" customHeight="1" x14ac:dyDescent="0.3">
      <c r="A89" s="9" t="s">
        <v>59</v>
      </c>
      <c r="G89" s="10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5.75" customHeight="1" x14ac:dyDescent="0.3">
      <c r="A90" s="11" t="s">
        <v>60</v>
      </c>
      <c r="G90" s="10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5.75" customHeight="1" x14ac:dyDescent="0.3">
      <c r="A91" s="9" t="s">
        <v>61</v>
      </c>
      <c r="G91" s="10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5.75" customHeight="1" x14ac:dyDescent="0.3">
      <c r="A92" s="9" t="s">
        <v>62</v>
      </c>
      <c r="G92" s="10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5.75" customHeight="1" x14ac:dyDescent="0.3">
      <c r="A93" s="9" t="s">
        <v>63</v>
      </c>
      <c r="G93" s="10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5.75" customHeight="1" x14ac:dyDescent="0.3">
      <c r="A94" s="9" t="s">
        <v>64</v>
      </c>
      <c r="G94" s="10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5.75" customHeight="1" x14ac:dyDescent="0.3">
      <c r="A95" s="9" t="s">
        <v>65</v>
      </c>
      <c r="G95" s="10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5.75" customHeight="1" x14ac:dyDescent="0.3">
      <c r="A96" s="11" t="s">
        <v>66</v>
      </c>
      <c r="G96" s="10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5.75" customHeight="1" x14ac:dyDescent="0.3">
      <c r="A97" s="9" t="s">
        <v>67</v>
      </c>
      <c r="G97" s="10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5.75" customHeight="1" x14ac:dyDescent="0.3">
      <c r="A98" s="9" t="s">
        <v>68</v>
      </c>
      <c r="G98" s="10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5.75" customHeight="1" x14ac:dyDescent="0.3">
      <c r="A99" s="9" t="s">
        <v>69</v>
      </c>
      <c r="G99" s="10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5.75" customHeight="1" x14ac:dyDescent="0.3"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5.75" customHeight="1" x14ac:dyDescent="0.3">
      <c r="A101" s="7" t="s">
        <v>70</v>
      </c>
      <c r="B101" s="8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5.75" customHeight="1" x14ac:dyDescent="0.3"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5.75" customHeight="1" x14ac:dyDescent="0.3">
      <c r="A103" s="9" t="s">
        <v>71</v>
      </c>
      <c r="G103" s="10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5.75" customHeight="1" x14ac:dyDescent="0.3">
      <c r="A104" s="9" t="s">
        <v>72</v>
      </c>
      <c r="G104" s="10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5.75" customHeight="1" x14ac:dyDescent="0.3">
      <c r="A105" s="9" t="s">
        <v>73</v>
      </c>
      <c r="G105" s="10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5.75" customHeight="1" x14ac:dyDescent="0.3">
      <c r="A106" s="11" t="s">
        <v>74</v>
      </c>
      <c r="G106" s="10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5.75" customHeight="1" x14ac:dyDescent="0.3">
      <c r="A107" s="9" t="s">
        <v>75</v>
      </c>
      <c r="G107" s="10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5.75" customHeight="1" x14ac:dyDescent="0.3">
      <c r="A108" s="9" t="s">
        <v>76</v>
      </c>
      <c r="G108" s="10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5.75" customHeight="1" x14ac:dyDescent="0.3">
      <c r="A109" s="9" t="s">
        <v>77</v>
      </c>
      <c r="G109" s="10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5.75" customHeight="1" x14ac:dyDescent="0.3">
      <c r="A110" s="9" t="s">
        <v>78</v>
      </c>
      <c r="G110" s="10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5.75" customHeight="1" x14ac:dyDescent="0.3">
      <c r="A111" s="9" t="s">
        <v>79</v>
      </c>
      <c r="G111" s="10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5.75" customHeight="1" x14ac:dyDescent="0.3">
      <c r="A112" s="9" t="s">
        <v>80</v>
      </c>
      <c r="G112" s="10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5.75" customHeight="1" x14ac:dyDescent="0.3">
      <c r="A113" s="9" t="s">
        <v>81</v>
      </c>
      <c r="G113" s="10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5.75" customHeight="1" x14ac:dyDescent="0.3">
      <c r="A114" s="9" t="s">
        <v>82</v>
      </c>
      <c r="G114" s="10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5.75" customHeight="1" x14ac:dyDescent="0.3">
      <c r="A115" s="9" t="s">
        <v>83</v>
      </c>
      <c r="G115" s="10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5.75" customHeight="1" x14ac:dyDescent="0.3">
      <c r="A116" s="9" t="s">
        <v>84</v>
      </c>
      <c r="G116" s="10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5.75" customHeight="1" x14ac:dyDescent="0.3">
      <c r="A117" s="11" t="s">
        <v>85</v>
      </c>
      <c r="G117" s="10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5.75" customHeight="1" x14ac:dyDescent="0.3">
      <c r="A118" s="9" t="s">
        <v>86</v>
      </c>
      <c r="G118" s="10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5.75" customHeight="1" x14ac:dyDescent="0.3">
      <c r="A119" s="9" t="s">
        <v>87</v>
      </c>
      <c r="G119" s="10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5.75" customHeight="1" x14ac:dyDescent="0.3">
      <c r="A120" s="9" t="s">
        <v>88</v>
      </c>
      <c r="G120" s="10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5.75" customHeight="1" x14ac:dyDescent="0.3"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5.75" customHeight="1" x14ac:dyDescent="0.3">
      <c r="A122" s="13" t="s">
        <v>89</v>
      </c>
      <c r="B122" s="8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5.75" customHeight="1" x14ac:dyDescent="0.3"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5.75" customHeight="1" x14ac:dyDescent="0.3">
      <c r="A124" s="9" t="s">
        <v>90</v>
      </c>
      <c r="G124" s="10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5.75" customHeight="1" x14ac:dyDescent="0.3">
      <c r="A125" s="9" t="s">
        <v>91</v>
      </c>
      <c r="G125" s="10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5.75" customHeight="1" x14ac:dyDescent="0.3">
      <c r="A126" s="9" t="s">
        <v>93</v>
      </c>
      <c r="G126" s="10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5.75" customHeight="1" x14ac:dyDescent="0.3">
      <c r="A127" s="11" t="s">
        <v>240</v>
      </c>
      <c r="G127" s="10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5.75" customHeight="1" x14ac:dyDescent="0.3">
      <c r="A128" s="9" t="s">
        <v>92</v>
      </c>
      <c r="G128" s="10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s="70" customFormat="1" ht="15.75" customHeight="1" x14ac:dyDescent="0.3">
      <c r="A129" s="70" t="s">
        <v>241</v>
      </c>
      <c r="G129" s="71"/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</row>
    <row r="130" spans="1:23" ht="15.75" customHeight="1" x14ac:dyDescent="0.3">
      <c r="A130" s="68" t="s">
        <v>242</v>
      </c>
      <c r="G130" s="10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5.75" customHeight="1" x14ac:dyDescent="0.3">
      <c r="A131" s="68" t="s">
        <v>243</v>
      </c>
      <c r="G131" s="10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5.75" customHeight="1" x14ac:dyDescent="0.3">
      <c r="A132" s="68" t="s">
        <v>244</v>
      </c>
      <c r="G132" s="10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.75" customHeight="1" x14ac:dyDescent="0.3">
      <c r="A133" s="9" t="s">
        <v>94</v>
      </c>
      <c r="G133" s="10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.75" customHeight="1" x14ac:dyDescent="0.3">
      <c r="A134" s="9" t="s">
        <v>96</v>
      </c>
      <c r="G134" s="10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.75" customHeight="1" x14ac:dyDescent="0.3">
      <c r="A135" s="68" t="s">
        <v>245</v>
      </c>
      <c r="G135" s="10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.75" customHeight="1" x14ac:dyDescent="0.3">
      <c r="A136" s="68" t="s">
        <v>246</v>
      </c>
      <c r="G136" s="10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.75" customHeight="1" x14ac:dyDescent="0.3">
      <c r="A137" s="68" t="s">
        <v>247</v>
      </c>
      <c r="G137" s="10"/>
      <c r="I137" s="66"/>
      <c r="J137" s="66"/>
      <c r="K137" s="66"/>
      <c r="L137" s="66"/>
      <c r="M137" s="66"/>
      <c r="N137" s="66"/>
      <c r="O137" s="66"/>
      <c r="P137" s="66"/>
      <c r="Q137" s="66"/>
      <c r="R137" s="66"/>
      <c r="S137" s="66"/>
      <c r="T137" s="66"/>
      <c r="U137" s="66"/>
      <c r="V137" s="66"/>
      <c r="W137" s="66"/>
    </row>
    <row r="138" spans="1:23" ht="15.75" customHeight="1" x14ac:dyDescent="0.3">
      <c r="A138" s="68" t="s">
        <v>248</v>
      </c>
      <c r="G138" s="10"/>
      <c r="I138" s="66"/>
      <c r="J138" s="66"/>
      <c r="K138" s="66"/>
      <c r="L138" s="66"/>
      <c r="M138" s="66"/>
      <c r="N138" s="66"/>
      <c r="O138" s="66"/>
      <c r="P138" s="66"/>
      <c r="Q138" s="66"/>
      <c r="R138" s="66"/>
      <c r="S138" s="66"/>
      <c r="T138" s="66"/>
      <c r="U138" s="66"/>
      <c r="V138" s="66"/>
      <c r="W138" s="66"/>
    </row>
    <row r="139" spans="1:23" ht="15.75" customHeight="1" x14ac:dyDescent="0.3">
      <c r="A139" s="9" t="s">
        <v>97</v>
      </c>
      <c r="G139" s="10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.75" customHeight="1" x14ac:dyDescent="0.3">
      <c r="A140" s="9" t="s">
        <v>98</v>
      </c>
      <c r="G140" s="10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.75" customHeight="1" x14ac:dyDescent="0.3">
      <c r="A141" s="9" t="s">
        <v>99</v>
      </c>
      <c r="G141" s="10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.75" customHeight="1" x14ac:dyDescent="0.3">
      <c r="A142" s="68" t="s">
        <v>95</v>
      </c>
      <c r="G142" s="10"/>
      <c r="I142" s="66"/>
      <c r="J142" s="66"/>
      <c r="K142" s="66"/>
      <c r="L142" s="66"/>
      <c r="M142" s="66"/>
      <c r="N142" s="66"/>
      <c r="O142" s="66"/>
      <c r="P142" s="66"/>
      <c r="Q142" s="66"/>
      <c r="R142" s="66"/>
      <c r="S142" s="66"/>
      <c r="T142" s="66"/>
      <c r="U142" s="66"/>
      <c r="V142" s="66"/>
      <c r="W142" s="66"/>
    </row>
    <row r="143" spans="1:23" ht="15.75" customHeight="1" x14ac:dyDescent="0.3">
      <c r="A143" s="9" t="s">
        <v>100</v>
      </c>
      <c r="G143" s="10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.75" customHeight="1" x14ac:dyDescent="0.3"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.75" customHeight="1" x14ac:dyDescent="0.3">
      <c r="A145" s="13" t="s">
        <v>101</v>
      </c>
      <c r="B145" s="8"/>
      <c r="C145" s="8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.75" customHeight="1" x14ac:dyDescent="0.3">
      <c r="G146" s="1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.75" customHeight="1" x14ac:dyDescent="0.3">
      <c r="A147" s="9" t="s">
        <v>102</v>
      </c>
      <c r="G147" s="10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.75" customHeight="1" x14ac:dyDescent="0.3">
      <c r="A148" s="9" t="s">
        <v>103</v>
      </c>
      <c r="G148" s="10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.75" customHeight="1" x14ac:dyDescent="0.3">
      <c r="A149" s="9" t="s">
        <v>104</v>
      </c>
      <c r="G149" s="10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.75" customHeight="1" x14ac:dyDescent="0.3">
      <c r="A150" s="9" t="s">
        <v>105</v>
      </c>
      <c r="G150" s="10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.75" customHeight="1" x14ac:dyDescent="0.3">
      <c r="A151" s="9" t="s">
        <v>106</v>
      </c>
      <c r="G151" s="10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.75" customHeight="1" x14ac:dyDescent="0.3">
      <c r="A152" s="9" t="s">
        <v>107</v>
      </c>
      <c r="G152" s="10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.75" customHeight="1" x14ac:dyDescent="0.3">
      <c r="A153" s="9" t="s">
        <v>108</v>
      </c>
      <c r="G153" s="10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.75" customHeight="1" x14ac:dyDescent="0.3">
      <c r="A154" s="9" t="s">
        <v>109</v>
      </c>
      <c r="G154" s="10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.75" customHeight="1" x14ac:dyDescent="0.3">
      <c r="A155" s="11" t="s">
        <v>110</v>
      </c>
      <c r="G155" s="10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.75" customHeight="1" x14ac:dyDescent="0.3">
      <c r="A156" s="9" t="s">
        <v>111</v>
      </c>
      <c r="G156" s="10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.75" customHeight="1" x14ac:dyDescent="0.3">
      <c r="A157" s="9" t="s">
        <v>112</v>
      </c>
      <c r="G157" s="10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.75" customHeight="1" x14ac:dyDescent="0.3">
      <c r="A158" s="11" t="s">
        <v>113</v>
      </c>
      <c r="G158" s="10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.75" customHeight="1" x14ac:dyDescent="0.3">
      <c r="A159" s="11" t="s">
        <v>114</v>
      </c>
      <c r="G159" s="10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.75" customHeight="1" x14ac:dyDescent="0.3">
      <c r="A160" s="9" t="s">
        <v>115</v>
      </c>
      <c r="G160" s="10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.75" customHeight="1" x14ac:dyDescent="0.3">
      <c r="A161" s="9" t="s">
        <v>116</v>
      </c>
      <c r="G161" s="10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.75" customHeight="1" x14ac:dyDescent="0.3">
      <c r="A162" s="9" t="s">
        <v>117</v>
      </c>
      <c r="G162" s="10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.75" customHeight="1" x14ac:dyDescent="0.3">
      <c r="A163" s="9" t="s">
        <v>118</v>
      </c>
      <c r="G163" s="10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.75" customHeight="1" x14ac:dyDescent="0.3">
      <c r="A164" s="9" t="s">
        <v>119</v>
      </c>
      <c r="G164" s="10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.75" customHeight="1" x14ac:dyDescent="0.3">
      <c r="A165" s="9" t="s">
        <v>120</v>
      </c>
      <c r="G165" s="10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.75" customHeight="1" x14ac:dyDescent="0.3">
      <c r="A166" s="9" t="s">
        <v>121</v>
      </c>
      <c r="G166" s="10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.75" customHeight="1" x14ac:dyDescent="0.3">
      <c r="A167" s="9" t="s">
        <v>122</v>
      </c>
      <c r="G167" s="10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.75" customHeight="1" x14ac:dyDescent="0.3">
      <c r="A168" s="9" t="s">
        <v>123</v>
      </c>
      <c r="G168" s="10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.75" customHeight="1" x14ac:dyDescent="0.3"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.75" customHeight="1" x14ac:dyDescent="0.3">
      <c r="A170" s="13" t="s">
        <v>124</v>
      </c>
      <c r="B170" s="8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.75" customHeight="1" x14ac:dyDescent="0.3"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.75" customHeight="1" x14ac:dyDescent="0.3">
      <c r="A172" s="68" t="s">
        <v>263</v>
      </c>
      <c r="G172" s="10"/>
      <c r="I172" s="66"/>
      <c r="J172" s="66"/>
      <c r="K172" s="66"/>
      <c r="L172" s="66"/>
      <c r="M172" s="66"/>
      <c r="N172" s="66"/>
      <c r="O172" s="66"/>
      <c r="P172" s="66"/>
      <c r="Q172" s="66"/>
      <c r="R172" s="66"/>
      <c r="S172" s="66"/>
      <c r="T172" s="66"/>
      <c r="U172" s="66"/>
      <c r="V172" s="66"/>
      <c r="W172" s="66"/>
    </row>
    <row r="173" spans="1:23" ht="15.75" customHeight="1" x14ac:dyDescent="0.3">
      <c r="A173" s="68" t="s">
        <v>256</v>
      </c>
      <c r="G173" s="73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.75" customHeight="1" x14ac:dyDescent="0.3">
      <c r="A174" s="9" t="s">
        <v>125</v>
      </c>
      <c r="G174" s="10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.75" customHeight="1" x14ac:dyDescent="0.3">
      <c r="A175" s="9" t="s">
        <v>126</v>
      </c>
      <c r="G175" s="10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.75" customHeight="1" x14ac:dyDescent="0.3">
      <c r="A176" s="9" t="s">
        <v>127</v>
      </c>
      <c r="G176" s="10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.75" customHeight="1" x14ac:dyDescent="0.3">
      <c r="A177" s="9" t="s">
        <v>128</v>
      </c>
      <c r="G177" s="10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.75" customHeight="1" x14ac:dyDescent="0.3">
      <c r="A178" s="9" t="s">
        <v>129</v>
      </c>
      <c r="G178" s="10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.75" customHeight="1" x14ac:dyDescent="0.3">
      <c r="A179" s="68" t="s">
        <v>249</v>
      </c>
      <c r="G179" s="10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.75" customHeight="1" x14ac:dyDescent="0.3">
      <c r="A180" s="68" t="s">
        <v>250</v>
      </c>
      <c r="G180" s="10"/>
      <c r="I180" s="66"/>
      <c r="J180" s="66"/>
      <c r="K180" s="66"/>
      <c r="L180" s="66"/>
      <c r="M180" s="66"/>
      <c r="N180" s="66"/>
      <c r="O180" s="66"/>
      <c r="P180" s="66"/>
      <c r="Q180" s="66"/>
      <c r="R180" s="66"/>
      <c r="S180" s="66"/>
      <c r="T180" s="66"/>
      <c r="U180" s="66"/>
      <c r="V180" s="66"/>
      <c r="W180" s="66"/>
    </row>
    <row r="181" spans="1:23" ht="15.75" customHeight="1" x14ac:dyDescent="0.3">
      <c r="A181" s="68" t="s">
        <v>251</v>
      </c>
      <c r="G181" s="10"/>
      <c r="I181" s="66"/>
      <c r="J181" s="66"/>
      <c r="K181" s="66"/>
      <c r="L181" s="66"/>
      <c r="M181" s="66"/>
      <c r="N181" s="66"/>
      <c r="O181" s="66"/>
      <c r="P181" s="66"/>
      <c r="Q181" s="66"/>
      <c r="R181" s="66"/>
      <c r="S181" s="66"/>
      <c r="T181" s="66"/>
      <c r="U181" s="66"/>
      <c r="V181" s="66"/>
      <c r="W181" s="66"/>
    </row>
    <row r="182" spans="1:23" ht="15.75" customHeight="1" x14ac:dyDescent="0.3">
      <c r="A182" s="68" t="s">
        <v>252</v>
      </c>
      <c r="G182" s="10"/>
      <c r="I182" s="66"/>
      <c r="J182" s="66"/>
      <c r="K182" s="66"/>
      <c r="L182" s="66"/>
      <c r="M182" s="66"/>
      <c r="N182" s="66"/>
      <c r="O182" s="66"/>
      <c r="P182" s="66"/>
      <c r="Q182" s="66"/>
      <c r="R182" s="66"/>
      <c r="S182" s="66"/>
      <c r="T182" s="66"/>
      <c r="U182" s="66"/>
      <c r="V182" s="66"/>
      <c r="W182" s="66"/>
    </row>
    <row r="183" spans="1:23" ht="15.75" customHeight="1" x14ac:dyDescent="0.3">
      <c r="A183" s="68" t="s">
        <v>253</v>
      </c>
      <c r="G183" s="10"/>
      <c r="I183" s="66"/>
      <c r="J183" s="66"/>
      <c r="K183" s="66"/>
      <c r="L183" s="66"/>
      <c r="M183" s="66"/>
      <c r="N183" s="66"/>
      <c r="O183" s="66"/>
      <c r="P183" s="66"/>
      <c r="Q183" s="66"/>
      <c r="R183" s="66"/>
      <c r="S183" s="66"/>
      <c r="T183" s="66"/>
      <c r="U183" s="66"/>
      <c r="V183" s="66"/>
      <c r="W183" s="66"/>
    </row>
    <row r="184" spans="1:23" ht="15.75" customHeight="1" x14ac:dyDescent="0.3">
      <c r="A184" s="9" t="s">
        <v>130</v>
      </c>
      <c r="G184" s="10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.75" customHeight="1" x14ac:dyDescent="0.3">
      <c r="A185" s="68" t="s">
        <v>255</v>
      </c>
      <c r="G185" s="10"/>
      <c r="I185" s="66"/>
      <c r="J185" s="66"/>
      <c r="K185" s="66"/>
      <c r="L185" s="66"/>
      <c r="M185" s="66"/>
      <c r="N185" s="66"/>
      <c r="O185" s="66"/>
      <c r="P185" s="66"/>
      <c r="Q185" s="66"/>
      <c r="R185" s="66"/>
      <c r="S185" s="66"/>
      <c r="T185" s="66"/>
      <c r="U185" s="66"/>
      <c r="V185" s="66"/>
      <c r="W185" s="66"/>
    </row>
    <row r="186" spans="1:23" ht="15.75" customHeight="1" x14ac:dyDescent="0.3">
      <c r="A186" s="69" t="s">
        <v>262</v>
      </c>
      <c r="G186" s="10"/>
      <c r="I186" s="66"/>
      <c r="J186" s="66"/>
      <c r="K186" s="66"/>
      <c r="L186" s="66"/>
      <c r="M186" s="66"/>
      <c r="N186" s="66"/>
      <c r="O186" s="66"/>
      <c r="P186" s="66"/>
      <c r="Q186" s="66"/>
      <c r="R186" s="66"/>
      <c r="S186" s="66"/>
      <c r="T186" s="66"/>
      <c r="U186" s="66"/>
      <c r="V186" s="66"/>
      <c r="W186" s="66"/>
    </row>
    <row r="187" spans="1:23" ht="15.75" customHeight="1" x14ac:dyDescent="0.3">
      <c r="A187" s="68" t="s">
        <v>254</v>
      </c>
      <c r="G187" s="10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.75" customHeight="1" x14ac:dyDescent="0.3">
      <c r="A188" s="9" t="s">
        <v>131</v>
      </c>
      <c r="G188" s="10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.75" customHeight="1" x14ac:dyDescent="0.3">
      <c r="A189" s="9" t="s">
        <v>132</v>
      </c>
      <c r="G189" s="10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.75" customHeight="1" x14ac:dyDescent="0.3">
      <c r="A190" s="9" t="s">
        <v>133</v>
      </c>
      <c r="G190" s="10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.75" customHeight="1" x14ac:dyDescent="0.3">
      <c r="A191" s="9" t="s">
        <v>134</v>
      </c>
      <c r="G191" s="10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.75" customHeight="1" x14ac:dyDescent="0.3">
      <c r="A192" s="9" t="s">
        <v>135</v>
      </c>
      <c r="G192" s="10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.75" customHeight="1" x14ac:dyDescent="0.3">
      <c r="A193" s="11" t="s">
        <v>136</v>
      </c>
      <c r="G193" s="10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.75" customHeight="1" x14ac:dyDescent="0.3"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.75" customHeight="1" x14ac:dyDescent="0.3">
      <c r="A195" s="13" t="s">
        <v>137</v>
      </c>
      <c r="B195" s="8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.75" customHeight="1" x14ac:dyDescent="0.3"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.75" customHeight="1" x14ac:dyDescent="0.3">
      <c r="A197" s="9" t="s">
        <v>138</v>
      </c>
      <c r="G197" s="10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.75" customHeight="1" x14ac:dyDescent="0.3">
      <c r="A198" s="9" t="s">
        <v>139</v>
      </c>
      <c r="G198" s="10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.75" customHeight="1" x14ac:dyDescent="0.3">
      <c r="A199" s="9" t="s">
        <v>140</v>
      </c>
      <c r="G199" s="10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.75" customHeight="1" x14ac:dyDescent="0.3">
      <c r="A200" s="9" t="s">
        <v>141</v>
      </c>
      <c r="G200" s="10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.75" customHeight="1" x14ac:dyDescent="0.3">
      <c r="A201" s="14" t="s">
        <v>142</v>
      </c>
      <c r="G201" s="10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.75" customHeight="1" x14ac:dyDescent="0.3">
      <c r="A202" s="9" t="s">
        <v>143</v>
      </c>
      <c r="G202" s="10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.75" customHeight="1" x14ac:dyDescent="0.3">
      <c r="A203" s="9" t="s">
        <v>144</v>
      </c>
      <c r="G203" s="10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.75" customHeight="1" x14ac:dyDescent="0.3">
      <c r="A204" s="9" t="s">
        <v>145</v>
      </c>
      <c r="G204" s="10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.75" customHeight="1" x14ac:dyDescent="0.3">
      <c r="A205" s="9" t="s">
        <v>146</v>
      </c>
      <c r="G205" s="10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.75" customHeight="1" x14ac:dyDescent="0.3">
      <c r="A206" s="9" t="s">
        <v>147</v>
      </c>
      <c r="G206" s="10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.75" customHeight="1" x14ac:dyDescent="0.3">
      <c r="A207" s="9" t="s">
        <v>148</v>
      </c>
      <c r="G207" s="10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.75" customHeight="1" x14ac:dyDescent="0.3">
      <c r="A208" s="9" t="s">
        <v>149</v>
      </c>
      <c r="G208" s="10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.75" customHeight="1" x14ac:dyDescent="0.3">
      <c r="A209" s="9" t="s">
        <v>150</v>
      </c>
      <c r="G209" s="10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.75" customHeight="1" x14ac:dyDescent="0.3"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.75" customHeight="1" x14ac:dyDescent="0.3">
      <c r="A211" s="13" t="s">
        <v>151</v>
      </c>
      <c r="B211" s="8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.75" customHeight="1" x14ac:dyDescent="0.3"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.75" customHeight="1" x14ac:dyDescent="0.3">
      <c r="A213" s="9" t="s">
        <v>152</v>
      </c>
      <c r="G213" s="10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.75" customHeight="1" x14ac:dyDescent="0.3">
      <c r="A214" s="9" t="s">
        <v>153</v>
      </c>
      <c r="G214" s="10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.75" customHeight="1" x14ac:dyDescent="0.3">
      <c r="A215" s="9" t="s">
        <v>154</v>
      </c>
      <c r="G215" s="10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.75" customHeight="1" x14ac:dyDescent="0.3">
      <c r="A216" s="9" t="s">
        <v>155</v>
      </c>
      <c r="G216" s="10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.75" customHeight="1" x14ac:dyDescent="0.3">
      <c r="A217" s="9" t="s">
        <v>156</v>
      </c>
      <c r="G217" s="10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.75" customHeight="1" x14ac:dyDescent="0.3">
      <c r="A218" s="9" t="s">
        <v>157</v>
      </c>
      <c r="G218" s="10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.75" customHeight="1" x14ac:dyDescent="0.3">
      <c r="A219" s="9" t="s">
        <v>158</v>
      </c>
      <c r="G219" s="10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.75" customHeight="1" x14ac:dyDescent="0.3">
      <c r="A220" s="9" t="s">
        <v>159</v>
      </c>
      <c r="G220" s="10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.75" customHeight="1" x14ac:dyDescent="0.3">
      <c r="A221" s="9" t="s">
        <v>160</v>
      </c>
      <c r="G221" s="10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.75" customHeight="1" x14ac:dyDescent="0.3">
      <c r="A222" s="9" t="s">
        <v>161</v>
      </c>
      <c r="G222" s="10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.75" customHeight="1" x14ac:dyDescent="0.3">
      <c r="A223" s="9" t="s">
        <v>162</v>
      </c>
      <c r="G223" s="10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.75" customHeight="1" x14ac:dyDescent="0.3">
      <c r="A224" s="9" t="s">
        <v>163</v>
      </c>
      <c r="G224" s="10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.75" customHeight="1" x14ac:dyDescent="0.3"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.75" customHeight="1" x14ac:dyDescent="0.3">
      <c r="A226" s="13" t="s">
        <v>164</v>
      </c>
      <c r="B226" s="8"/>
      <c r="C226" s="8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.75" customHeight="1" x14ac:dyDescent="0.3">
      <c r="A227" s="15" t="s">
        <v>165</v>
      </c>
      <c r="B227" s="16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.75" customHeight="1" x14ac:dyDescent="0.3"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.75" customHeight="1" x14ac:dyDescent="0.3">
      <c r="A229" s="9" t="s">
        <v>166</v>
      </c>
      <c r="G229" s="10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.75" customHeight="1" x14ac:dyDescent="0.3">
      <c r="A230" s="9" t="s">
        <v>167</v>
      </c>
      <c r="G230" s="10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.75" customHeight="1" x14ac:dyDescent="0.3">
      <c r="A231" s="9" t="s">
        <v>168</v>
      </c>
      <c r="G231" s="10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.75" customHeight="1" x14ac:dyDescent="0.3">
      <c r="A232" s="9" t="s">
        <v>169</v>
      </c>
      <c r="G232" s="10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.75" customHeight="1" x14ac:dyDescent="0.3">
      <c r="A233" s="9" t="s">
        <v>170</v>
      </c>
      <c r="G233" s="10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.75" customHeight="1" x14ac:dyDescent="0.3">
      <c r="A234" s="9" t="s">
        <v>171</v>
      </c>
      <c r="G234" s="10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.75" customHeight="1" x14ac:dyDescent="0.3">
      <c r="A235" s="9" t="s">
        <v>172</v>
      </c>
      <c r="G235" s="10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.75" customHeight="1" x14ac:dyDescent="0.3">
      <c r="A236" s="9" t="s">
        <v>173</v>
      </c>
      <c r="G236" s="10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.75" customHeight="1" x14ac:dyDescent="0.3">
      <c r="A237" s="9" t="s">
        <v>174</v>
      </c>
      <c r="G237" s="10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.75" customHeight="1" x14ac:dyDescent="0.3"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.75" customHeight="1" x14ac:dyDescent="0.3">
      <c r="A239" s="15" t="s">
        <v>175</v>
      </c>
      <c r="B239" s="16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.75" customHeight="1" x14ac:dyDescent="0.3"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.75" customHeight="1" x14ac:dyDescent="0.3">
      <c r="A241" s="9" t="s">
        <v>176</v>
      </c>
      <c r="G241" s="10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.75" customHeight="1" x14ac:dyDescent="0.3">
      <c r="A242" s="9" t="s">
        <v>177</v>
      </c>
      <c r="G242" s="10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24.75" customHeight="1" x14ac:dyDescent="0.3">
      <c r="A243" s="79" t="s">
        <v>178</v>
      </c>
      <c r="B243" s="75"/>
      <c r="C243" s="75"/>
      <c r="D243" s="75"/>
      <c r="E243" s="75"/>
      <c r="F243" s="80"/>
      <c r="G243" s="10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.75" customHeight="1" x14ac:dyDescent="0.3">
      <c r="A244" s="9" t="s">
        <v>179</v>
      </c>
      <c r="G244" s="10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.75" customHeight="1" x14ac:dyDescent="0.3">
      <c r="A245" s="9" t="s">
        <v>180</v>
      </c>
      <c r="G245" s="10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.75" customHeight="1" x14ac:dyDescent="0.3">
      <c r="A246" s="9" t="s">
        <v>181</v>
      </c>
      <c r="G246" s="10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.75" customHeight="1" x14ac:dyDescent="0.3">
      <c r="A247" s="9" t="s">
        <v>182</v>
      </c>
      <c r="G247" s="10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.75" customHeight="1" x14ac:dyDescent="0.3">
      <c r="A248" s="9"/>
      <c r="G248" s="1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.75" customHeight="1" x14ac:dyDescent="0.3">
      <c r="A249" s="7" t="s">
        <v>183</v>
      </c>
      <c r="B249" s="8"/>
      <c r="C249" s="8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.75" customHeight="1" x14ac:dyDescent="0.3"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5.75" customHeight="1" x14ac:dyDescent="0.3">
      <c r="A251" s="9" t="s">
        <v>184</v>
      </c>
      <c r="G251" s="10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5.75" customHeight="1" x14ac:dyDescent="0.3">
      <c r="A252" s="9" t="s">
        <v>185</v>
      </c>
      <c r="G252" s="10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5.75" customHeight="1" x14ac:dyDescent="0.3">
      <c r="A253" s="9" t="s">
        <v>186</v>
      </c>
      <c r="G253" s="10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5.75" customHeight="1" x14ac:dyDescent="0.3">
      <c r="A254" s="9" t="s">
        <v>187</v>
      </c>
      <c r="G254" s="10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5.75" customHeight="1" x14ac:dyDescent="0.3">
      <c r="A255" s="9" t="s">
        <v>188</v>
      </c>
      <c r="G255" s="10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5.75" customHeight="1" x14ac:dyDescent="0.3">
      <c r="A256" s="9" t="s">
        <v>189</v>
      </c>
      <c r="G256" s="10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5.75" customHeight="1" x14ac:dyDescent="0.3">
      <c r="A257" s="9" t="s">
        <v>190</v>
      </c>
      <c r="G257" s="10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5.75" customHeight="1" x14ac:dyDescent="0.3">
      <c r="A258" s="9" t="s">
        <v>191</v>
      </c>
      <c r="G258" s="10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5.75" customHeight="1" x14ac:dyDescent="0.3">
      <c r="A259" s="9" t="s">
        <v>192</v>
      </c>
      <c r="G259" s="10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5.75" customHeight="1" x14ac:dyDescent="0.3">
      <c r="A260" s="9" t="s">
        <v>193</v>
      </c>
      <c r="G260" s="10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5.75" customHeight="1" x14ac:dyDescent="0.3">
      <c r="A261" s="9" t="s">
        <v>194</v>
      </c>
      <c r="G261" s="10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5.75" customHeight="1" x14ac:dyDescent="0.3">
      <c r="A262" s="9" t="s">
        <v>195</v>
      </c>
      <c r="G262" s="10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5.75" customHeight="1" x14ac:dyDescent="0.3">
      <c r="A263" s="68" t="s">
        <v>257</v>
      </c>
      <c r="G263" s="10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5.75" customHeight="1" x14ac:dyDescent="0.3"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5.75" customHeight="1" x14ac:dyDescent="0.3"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5.75" customHeight="1" x14ac:dyDescent="0.3"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5.75" customHeight="1" x14ac:dyDescent="0.3"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5.75" customHeight="1" x14ac:dyDescent="0.3"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5.75" customHeight="1" x14ac:dyDescent="0.3"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5.75" customHeight="1" x14ac:dyDescent="0.3"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5.75" customHeight="1" x14ac:dyDescent="0.3"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5.75" customHeight="1" x14ac:dyDescent="0.3"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5.75" customHeight="1" x14ac:dyDescent="0.3"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5.75" customHeight="1" x14ac:dyDescent="0.3"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5.75" customHeight="1" x14ac:dyDescent="0.3"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5.75" customHeight="1" x14ac:dyDescent="0.3"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9:23" ht="15.75" customHeight="1" x14ac:dyDescent="0.3"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9:23" ht="15.75" customHeight="1" x14ac:dyDescent="0.3"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9:23" ht="15.75" customHeight="1" x14ac:dyDescent="0.3"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9:23" ht="15.75" customHeight="1" x14ac:dyDescent="0.3"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9:23" ht="15.75" customHeight="1" x14ac:dyDescent="0.3"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9:23" ht="15.75" customHeight="1" x14ac:dyDescent="0.3"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9:23" ht="15.75" customHeight="1" x14ac:dyDescent="0.3"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9:23" ht="15.75" customHeight="1" x14ac:dyDescent="0.3"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9:23" ht="15.75" customHeight="1" x14ac:dyDescent="0.3"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9:23" ht="15.75" customHeight="1" x14ac:dyDescent="0.3"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9:23" ht="15.75" customHeight="1" x14ac:dyDescent="0.3"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9:23" ht="15.75" customHeight="1" x14ac:dyDescent="0.3"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9:23" ht="15.75" customHeight="1" x14ac:dyDescent="0.3"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9:23" ht="15.75" customHeight="1" x14ac:dyDescent="0.3"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9:23" ht="15.75" customHeight="1" x14ac:dyDescent="0.3"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9:23" ht="15.75" customHeight="1" x14ac:dyDescent="0.3"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9:23" ht="15.75" customHeight="1" x14ac:dyDescent="0.3"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9:23" ht="15.75" customHeight="1" x14ac:dyDescent="0.3"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9:23" ht="15.75" customHeight="1" x14ac:dyDescent="0.3"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9:23" ht="15.75" customHeight="1" x14ac:dyDescent="0.3"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9:23" ht="15.75" customHeight="1" x14ac:dyDescent="0.3"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9:23" ht="15.75" customHeight="1" x14ac:dyDescent="0.3"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9:23" ht="15.75" customHeight="1" x14ac:dyDescent="0.3"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9:23" ht="15.75" customHeight="1" x14ac:dyDescent="0.3"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9:23" ht="15.75" customHeight="1" x14ac:dyDescent="0.3"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9:23" ht="15.75" customHeight="1" x14ac:dyDescent="0.3"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9:23" ht="15.75" customHeight="1" x14ac:dyDescent="0.3"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9:23" ht="15.75" customHeight="1" x14ac:dyDescent="0.3"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9:23" ht="15.75" customHeight="1" x14ac:dyDescent="0.3"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9:23" ht="15.75" customHeight="1" x14ac:dyDescent="0.3"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9:23" ht="15.75" customHeight="1" x14ac:dyDescent="0.3"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9:23" ht="15.75" customHeight="1" x14ac:dyDescent="0.3"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9:23" ht="15.75" customHeight="1" x14ac:dyDescent="0.3"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9:23" ht="15.75" customHeight="1" x14ac:dyDescent="0.3"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9:23" ht="15.75" customHeight="1" x14ac:dyDescent="0.3"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9:23" ht="15.75" customHeight="1" x14ac:dyDescent="0.3"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9:23" ht="15.75" customHeight="1" x14ac:dyDescent="0.3"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9:23" ht="15.75" customHeight="1" x14ac:dyDescent="0.3"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9:23" ht="15.75" customHeight="1" x14ac:dyDescent="0.3"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9:23" ht="15.75" customHeight="1" x14ac:dyDescent="0.3"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9:23" ht="15.75" customHeight="1" x14ac:dyDescent="0.3"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9:23" ht="15.75" customHeight="1" x14ac:dyDescent="0.3"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9:23" ht="15.75" customHeight="1" x14ac:dyDescent="0.3"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9:23" ht="15.75" customHeight="1" x14ac:dyDescent="0.3"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9:23" ht="15.75" customHeight="1" x14ac:dyDescent="0.3"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9:23" ht="15.75" customHeight="1" x14ac:dyDescent="0.3"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9:23" ht="15.75" customHeight="1" x14ac:dyDescent="0.3"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9:23" ht="15.75" customHeight="1" x14ac:dyDescent="0.3"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9:23" ht="15.75" customHeight="1" x14ac:dyDescent="0.3"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9:23" ht="15.75" customHeight="1" x14ac:dyDescent="0.3"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9:23" ht="15.75" customHeight="1" x14ac:dyDescent="0.3"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9:23" ht="15.75" customHeight="1" x14ac:dyDescent="0.3"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9:23" ht="15.75" customHeight="1" x14ac:dyDescent="0.3"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9:23" ht="15.75" customHeight="1" x14ac:dyDescent="0.3"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9:23" ht="15.75" customHeight="1" x14ac:dyDescent="0.3"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9:23" ht="15.75" customHeight="1" x14ac:dyDescent="0.3"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9:23" ht="15.75" customHeight="1" x14ac:dyDescent="0.3"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9:23" ht="15.75" customHeight="1" x14ac:dyDescent="0.3"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9:23" ht="15.75" customHeight="1" x14ac:dyDescent="0.3"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9:23" ht="15.75" customHeight="1" x14ac:dyDescent="0.3"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9:23" ht="15.75" customHeight="1" x14ac:dyDescent="0.3"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9:23" ht="15.75" customHeight="1" x14ac:dyDescent="0.3"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9:23" ht="15.75" customHeight="1" x14ac:dyDescent="0.3"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9:23" ht="15.75" customHeight="1" x14ac:dyDescent="0.3"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9:23" ht="15.75" customHeight="1" x14ac:dyDescent="0.3"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9:23" ht="15.75" customHeight="1" x14ac:dyDescent="0.3"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9:23" ht="15.75" customHeight="1" x14ac:dyDescent="0.3"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9:23" ht="15.75" customHeight="1" x14ac:dyDescent="0.3"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9:23" ht="15.75" customHeight="1" x14ac:dyDescent="0.3"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9:23" ht="15.75" customHeight="1" x14ac:dyDescent="0.3"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9:23" ht="15.75" customHeight="1" x14ac:dyDescent="0.3"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9:23" ht="15.75" customHeight="1" x14ac:dyDescent="0.3"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9:23" ht="15.75" customHeight="1" x14ac:dyDescent="0.3"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9:23" ht="15.75" customHeight="1" x14ac:dyDescent="0.3"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9:23" ht="15.75" customHeight="1" x14ac:dyDescent="0.3"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9:23" ht="15.75" customHeight="1" x14ac:dyDescent="0.3"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9:23" ht="15.75" customHeight="1" x14ac:dyDescent="0.3"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9:23" ht="15.75" customHeight="1" x14ac:dyDescent="0.3"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9:23" ht="15.75" customHeight="1" x14ac:dyDescent="0.3"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9:23" ht="15.75" customHeight="1" x14ac:dyDescent="0.3"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9:23" ht="15.75" customHeight="1" x14ac:dyDescent="0.3"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9:23" ht="15.75" customHeight="1" x14ac:dyDescent="0.3"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9:23" ht="15.75" customHeight="1" x14ac:dyDescent="0.3"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9:23" ht="15.75" customHeight="1" x14ac:dyDescent="0.3"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9:23" ht="15.75" customHeight="1" x14ac:dyDescent="0.3"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9:23" ht="15.75" customHeight="1" x14ac:dyDescent="0.3"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9:23" ht="15.75" customHeight="1" x14ac:dyDescent="0.3"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9:23" ht="15.75" customHeight="1" x14ac:dyDescent="0.3"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9:23" ht="15.75" customHeight="1" x14ac:dyDescent="0.3"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9:23" ht="15.75" customHeight="1" x14ac:dyDescent="0.3"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9:23" ht="15.75" customHeight="1" x14ac:dyDescent="0.3"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9:23" ht="15.75" customHeight="1" x14ac:dyDescent="0.3"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9:23" ht="15.75" customHeight="1" x14ac:dyDescent="0.3"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9:23" ht="15.75" customHeight="1" x14ac:dyDescent="0.3"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9:23" ht="15.75" customHeight="1" x14ac:dyDescent="0.3"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9:23" ht="15.75" customHeight="1" x14ac:dyDescent="0.3"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9:23" ht="15.75" customHeight="1" x14ac:dyDescent="0.3"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9:23" ht="15.75" customHeight="1" x14ac:dyDescent="0.3"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9:23" ht="15.75" customHeight="1" x14ac:dyDescent="0.3"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9:23" ht="15.75" customHeight="1" x14ac:dyDescent="0.3"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9:23" ht="15.75" customHeight="1" x14ac:dyDescent="0.3"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9:23" ht="15.75" customHeight="1" x14ac:dyDescent="0.3"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9:23" ht="15.75" customHeight="1" x14ac:dyDescent="0.3"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9:23" ht="15.75" customHeight="1" x14ac:dyDescent="0.3"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9:23" ht="15.75" customHeight="1" x14ac:dyDescent="0.3"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9:23" ht="15.75" customHeight="1" x14ac:dyDescent="0.3"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9:23" ht="15.75" customHeight="1" x14ac:dyDescent="0.3"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9:23" ht="15.75" customHeight="1" x14ac:dyDescent="0.3"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9:23" ht="15.75" customHeight="1" x14ac:dyDescent="0.3"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9:23" ht="15.75" customHeight="1" x14ac:dyDescent="0.3"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9:23" ht="15.75" customHeight="1" x14ac:dyDescent="0.3"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9:23" ht="15.75" customHeight="1" x14ac:dyDescent="0.3"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9:23" ht="15.75" customHeight="1" x14ac:dyDescent="0.3"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9:23" ht="15.75" customHeight="1" x14ac:dyDescent="0.3"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9:23" ht="15.75" customHeight="1" x14ac:dyDescent="0.3"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9:23" ht="15.75" customHeight="1" x14ac:dyDescent="0.3"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9:23" ht="15.75" customHeight="1" x14ac:dyDescent="0.3"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9:23" ht="15.75" customHeight="1" x14ac:dyDescent="0.3"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9:23" ht="15.75" customHeight="1" x14ac:dyDescent="0.3"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9:23" ht="15.75" customHeight="1" x14ac:dyDescent="0.3"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9:23" ht="15.75" customHeight="1" x14ac:dyDescent="0.3"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9:23" ht="15.75" customHeight="1" x14ac:dyDescent="0.3"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9:23" ht="15.75" customHeight="1" x14ac:dyDescent="0.3"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9:23" ht="15.75" customHeight="1" x14ac:dyDescent="0.3"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9:23" ht="15.75" customHeight="1" x14ac:dyDescent="0.3"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9:23" ht="15.75" customHeight="1" x14ac:dyDescent="0.3"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9:23" ht="15.75" customHeight="1" x14ac:dyDescent="0.3"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9:23" ht="15.75" customHeight="1" x14ac:dyDescent="0.3"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9:23" ht="15.75" customHeight="1" x14ac:dyDescent="0.3"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9:23" ht="15.75" customHeight="1" x14ac:dyDescent="0.3"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9:23" ht="15.75" customHeight="1" x14ac:dyDescent="0.3"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9:23" ht="15.75" customHeight="1" x14ac:dyDescent="0.3"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9:23" ht="15.75" customHeight="1" x14ac:dyDescent="0.3"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9:23" ht="15.75" customHeight="1" x14ac:dyDescent="0.3"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9:23" ht="15.75" customHeight="1" x14ac:dyDescent="0.3"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9:23" ht="15.75" customHeight="1" x14ac:dyDescent="0.3"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9:23" ht="15.75" customHeight="1" x14ac:dyDescent="0.3"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9:23" ht="15.75" customHeight="1" x14ac:dyDescent="0.3"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9:23" ht="15.75" customHeight="1" x14ac:dyDescent="0.3"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9:23" ht="15.75" customHeight="1" x14ac:dyDescent="0.3"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9:23" ht="15.75" customHeight="1" x14ac:dyDescent="0.3"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9:23" ht="15.75" customHeight="1" x14ac:dyDescent="0.3"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9:23" ht="15.75" customHeight="1" x14ac:dyDescent="0.3"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9:23" ht="15.75" customHeight="1" x14ac:dyDescent="0.3"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9:23" ht="15.75" customHeight="1" x14ac:dyDescent="0.3"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9:23" ht="15.75" customHeight="1" x14ac:dyDescent="0.3"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9:23" ht="15.75" customHeight="1" x14ac:dyDescent="0.3"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9:23" ht="15.75" customHeight="1" x14ac:dyDescent="0.3"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9:23" ht="15.75" customHeight="1" x14ac:dyDescent="0.3"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9:23" ht="15.75" customHeight="1" x14ac:dyDescent="0.3"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9:23" ht="15.75" customHeight="1" x14ac:dyDescent="0.3"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9:23" ht="15.75" customHeight="1" x14ac:dyDescent="0.3"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9:23" ht="15.75" customHeight="1" x14ac:dyDescent="0.3"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9:23" ht="15.75" customHeight="1" x14ac:dyDescent="0.3"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9:23" ht="15.75" customHeight="1" x14ac:dyDescent="0.3"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9:23" ht="15.75" customHeight="1" x14ac:dyDescent="0.3"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9:23" ht="15.75" customHeight="1" x14ac:dyDescent="0.3"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9:23" ht="15.75" customHeight="1" x14ac:dyDescent="0.3"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9:23" ht="15.75" customHeight="1" x14ac:dyDescent="0.3"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9:23" ht="15.75" customHeight="1" x14ac:dyDescent="0.3"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9:23" ht="15.75" customHeight="1" x14ac:dyDescent="0.3"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9:23" ht="15.75" customHeight="1" x14ac:dyDescent="0.3"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9:23" ht="15.75" customHeight="1" x14ac:dyDescent="0.3"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9:23" ht="15.75" customHeight="1" x14ac:dyDescent="0.3"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9:23" ht="15.75" customHeight="1" x14ac:dyDescent="0.3"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9:23" ht="15.75" customHeight="1" x14ac:dyDescent="0.3"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9:23" ht="15.75" customHeight="1" x14ac:dyDescent="0.3"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9:23" ht="15.75" customHeight="1" x14ac:dyDescent="0.3"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9:23" ht="15.75" customHeight="1" x14ac:dyDescent="0.3"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9:23" ht="15.75" customHeight="1" x14ac:dyDescent="0.3"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9:23" ht="15.75" customHeight="1" x14ac:dyDescent="0.3"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9:23" ht="15.75" customHeight="1" x14ac:dyDescent="0.3"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9:23" ht="15.75" customHeight="1" x14ac:dyDescent="0.3"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9:23" ht="15.75" customHeight="1" x14ac:dyDescent="0.3"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9:23" ht="15.75" customHeight="1" x14ac:dyDescent="0.3"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9:23" ht="15.75" customHeight="1" x14ac:dyDescent="0.3"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9:23" ht="15.75" customHeight="1" x14ac:dyDescent="0.3"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9:23" ht="15.75" customHeight="1" x14ac:dyDescent="0.3"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9:23" ht="15.75" customHeight="1" x14ac:dyDescent="0.3"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9:23" ht="15.75" customHeight="1" x14ac:dyDescent="0.3"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9:23" ht="15.75" customHeight="1" x14ac:dyDescent="0.3"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9:23" ht="15.75" customHeight="1" x14ac:dyDescent="0.3"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9:23" ht="15.75" customHeight="1" x14ac:dyDescent="0.3"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9:23" ht="15.75" customHeight="1" x14ac:dyDescent="0.3"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9:23" ht="15.75" customHeight="1" x14ac:dyDescent="0.3"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9:23" ht="15.75" customHeight="1" x14ac:dyDescent="0.3"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9:23" ht="15.75" customHeight="1" x14ac:dyDescent="0.3"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9:23" ht="15.75" customHeight="1" x14ac:dyDescent="0.3"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9:23" ht="15.75" customHeight="1" x14ac:dyDescent="0.3"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9:23" ht="15.75" customHeight="1" x14ac:dyDescent="0.3"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9:23" ht="15.75" customHeight="1" x14ac:dyDescent="0.3"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9:23" ht="15.75" customHeight="1" x14ac:dyDescent="0.3"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9:23" ht="15.75" customHeight="1" x14ac:dyDescent="0.3"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9:23" ht="15.75" customHeight="1" x14ac:dyDescent="0.3"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9:23" ht="15.75" customHeight="1" x14ac:dyDescent="0.3"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9:23" ht="15.75" customHeight="1" x14ac:dyDescent="0.3"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9:23" ht="15.75" customHeight="1" x14ac:dyDescent="0.3"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9:23" ht="15.75" customHeight="1" x14ac:dyDescent="0.3"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9:23" ht="15.75" customHeight="1" x14ac:dyDescent="0.3"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9:23" ht="15.75" customHeight="1" x14ac:dyDescent="0.3"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9:23" ht="15.75" customHeight="1" x14ac:dyDescent="0.3"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9:23" ht="15.75" customHeight="1" x14ac:dyDescent="0.3"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9:23" ht="15.75" customHeight="1" x14ac:dyDescent="0.3"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9:23" ht="15.75" customHeight="1" x14ac:dyDescent="0.3"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9:23" ht="15.75" customHeight="1" x14ac:dyDescent="0.3"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9:23" ht="15.75" customHeight="1" x14ac:dyDescent="0.3"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9:23" ht="15.75" customHeight="1" x14ac:dyDescent="0.3"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9:23" ht="15.75" customHeight="1" x14ac:dyDescent="0.3"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9:23" ht="15.75" customHeight="1" x14ac:dyDescent="0.3"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9:23" ht="15.75" customHeight="1" x14ac:dyDescent="0.3"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9:23" ht="15.75" customHeight="1" x14ac:dyDescent="0.3"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9:23" ht="15.75" customHeight="1" x14ac:dyDescent="0.3"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9:23" ht="15.75" customHeight="1" x14ac:dyDescent="0.3"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9:23" ht="15.75" customHeight="1" x14ac:dyDescent="0.3"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9:23" ht="15.75" customHeight="1" x14ac:dyDescent="0.3"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9:23" ht="15.75" customHeight="1" x14ac:dyDescent="0.3"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9:23" ht="15.75" customHeight="1" x14ac:dyDescent="0.3"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9:23" ht="15.75" customHeight="1" x14ac:dyDescent="0.3"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9:23" ht="15.75" customHeight="1" x14ac:dyDescent="0.3"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9:23" ht="15.75" customHeight="1" x14ac:dyDescent="0.3"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9:23" ht="15.75" customHeight="1" x14ac:dyDescent="0.3"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9:23" ht="15.75" customHeight="1" x14ac:dyDescent="0.3"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9:23" ht="15.75" customHeight="1" x14ac:dyDescent="0.3"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9:23" ht="15.75" customHeight="1" x14ac:dyDescent="0.3"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9:23" ht="15.75" customHeight="1" x14ac:dyDescent="0.3"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9:23" ht="15.75" customHeight="1" x14ac:dyDescent="0.3"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9:23" ht="15.75" customHeight="1" x14ac:dyDescent="0.3"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9:23" ht="15.75" customHeight="1" x14ac:dyDescent="0.3"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9:23" ht="15.75" customHeight="1" x14ac:dyDescent="0.3"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9:23" ht="15.75" customHeight="1" x14ac:dyDescent="0.3"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9:23" ht="15.75" customHeight="1" x14ac:dyDescent="0.3"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9:23" ht="15.75" customHeight="1" x14ac:dyDescent="0.3"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9:23" ht="15.75" customHeight="1" x14ac:dyDescent="0.3"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9:23" ht="15.75" customHeight="1" x14ac:dyDescent="0.3"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9:23" ht="15.75" customHeight="1" x14ac:dyDescent="0.3"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9:23" ht="15.75" customHeight="1" x14ac:dyDescent="0.3"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9:23" ht="15.75" customHeight="1" x14ac:dyDescent="0.3"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9:23" ht="15.75" customHeight="1" x14ac:dyDescent="0.3"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9:23" ht="15.75" customHeight="1" x14ac:dyDescent="0.3"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9:23" ht="15.75" customHeight="1" x14ac:dyDescent="0.3"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9:23" ht="15.75" customHeight="1" x14ac:dyDescent="0.3"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9:23" ht="15.75" customHeight="1" x14ac:dyDescent="0.3"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9:23" ht="15.75" customHeight="1" x14ac:dyDescent="0.3"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9:23" ht="15.75" customHeight="1" x14ac:dyDescent="0.3"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9:23" ht="15.75" customHeight="1" x14ac:dyDescent="0.3"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9:23" ht="15.75" customHeight="1" x14ac:dyDescent="0.3"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9:23" ht="15.75" customHeight="1" x14ac:dyDescent="0.3"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9:23" ht="15.75" customHeight="1" x14ac:dyDescent="0.3"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9:23" ht="15.75" customHeight="1" x14ac:dyDescent="0.3"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9:23" ht="15.75" customHeight="1" x14ac:dyDescent="0.3"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9:23" ht="15.75" customHeight="1" x14ac:dyDescent="0.3"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9:23" ht="15.75" customHeight="1" x14ac:dyDescent="0.3"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9:23" ht="15.75" customHeight="1" x14ac:dyDescent="0.3"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9:23" ht="15.75" customHeight="1" x14ac:dyDescent="0.3"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9:23" ht="15.75" customHeight="1" x14ac:dyDescent="0.3"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9:23" ht="15.75" customHeight="1" x14ac:dyDescent="0.3"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9:23" ht="15.75" customHeight="1" x14ac:dyDescent="0.3"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9:23" ht="15.75" customHeight="1" x14ac:dyDescent="0.3"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9:23" ht="15.75" customHeight="1" x14ac:dyDescent="0.3"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9:23" ht="15.75" customHeight="1" x14ac:dyDescent="0.3"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9:23" ht="15.75" customHeight="1" x14ac:dyDescent="0.3"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9:23" ht="15.75" customHeight="1" x14ac:dyDescent="0.3"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9:23" ht="15.75" customHeight="1" x14ac:dyDescent="0.3"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9:23" ht="15.75" customHeight="1" x14ac:dyDescent="0.3"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9:23" ht="15.75" customHeight="1" x14ac:dyDescent="0.3"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9:23" ht="15.75" customHeight="1" x14ac:dyDescent="0.3"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9:23" ht="15.75" customHeight="1" x14ac:dyDescent="0.3"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9:23" ht="15.75" customHeight="1" x14ac:dyDescent="0.3"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9:23" ht="15.75" customHeight="1" x14ac:dyDescent="0.3"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9:23" ht="15.75" customHeight="1" x14ac:dyDescent="0.3"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9:23" ht="15.75" customHeight="1" x14ac:dyDescent="0.3"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9:23" ht="15.75" customHeight="1" x14ac:dyDescent="0.3"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9:23" ht="15.75" customHeight="1" x14ac:dyDescent="0.3"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9:23" ht="15.75" customHeight="1" x14ac:dyDescent="0.3"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9:23" ht="15.75" customHeight="1" x14ac:dyDescent="0.3"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9:23" ht="15.75" customHeight="1" x14ac:dyDescent="0.3"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9:23" ht="15.75" customHeight="1" x14ac:dyDescent="0.3"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9:23" ht="15.75" customHeight="1" x14ac:dyDescent="0.3"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9:23" ht="15.75" customHeight="1" x14ac:dyDescent="0.3"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9:23" ht="15.75" customHeight="1" x14ac:dyDescent="0.3"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9:23" ht="15.75" customHeight="1" x14ac:dyDescent="0.3"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9:23" ht="15.75" customHeight="1" x14ac:dyDescent="0.3"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9:23" ht="15.75" customHeight="1" x14ac:dyDescent="0.3"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9:23" ht="15.75" customHeight="1" x14ac:dyDescent="0.3"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9:23" ht="15.75" customHeight="1" x14ac:dyDescent="0.3"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9:23" ht="15.75" customHeight="1" x14ac:dyDescent="0.3"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9:23" ht="15.75" customHeight="1" x14ac:dyDescent="0.3"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9:23" ht="15.75" customHeight="1" x14ac:dyDescent="0.3"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9:23" ht="15.75" customHeight="1" x14ac:dyDescent="0.3"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9:23" ht="15.75" customHeight="1" x14ac:dyDescent="0.3"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9:23" ht="15.75" customHeight="1" x14ac:dyDescent="0.3"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9:23" ht="15.75" customHeight="1" x14ac:dyDescent="0.3"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9:23" ht="15.75" customHeight="1" x14ac:dyDescent="0.3"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9:23" ht="15.75" customHeight="1" x14ac:dyDescent="0.3"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9:23" ht="15.75" customHeight="1" x14ac:dyDescent="0.3"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9:23" ht="15.75" customHeight="1" x14ac:dyDescent="0.3"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9:23" ht="15.75" customHeight="1" x14ac:dyDescent="0.3"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9:23" ht="15.75" customHeight="1" x14ac:dyDescent="0.3"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9:23" ht="15.75" customHeight="1" x14ac:dyDescent="0.3"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9:23" ht="15.75" customHeight="1" x14ac:dyDescent="0.3"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9:23" ht="15.75" customHeight="1" x14ac:dyDescent="0.3"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9:23" ht="15.75" customHeight="1" x14ac:dyDescent="0.3"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9:23" ht="15.75" customHeight="1" x14ac:dyDescent="0.3"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9:23" ht="15.75" customHeight="1" x14ac:dyDescent="0.3"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9:23" ht="15.75" customHeight="1" x14ac:dyDescent="0.3"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9:23" ht="15.75" customHeight="1" x14ac:dyDescent="0.3"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9:23" ht="15.75" customHeight="1" x14ac:dyDescent="0.3"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9:23" ht="15.75" customHeight="1" x14ac:dyDescent="0.3"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9:23" ht="15.75" customHeight="1" x14ac:dyDescent="0.3"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9:23" ht="15.75" customHeight="1" x14ac:dyDescent="0.3"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9:23" ht="15.75" customHeight="1" x14ac:dyDescent="0.3"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9:23" ht="15.75" customHeight="1" x14ac:dyDescent="0.3"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9:23" ht="15.75" customHeight="1" x14ac:dyDescent="0.3"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9:23" ht="15.75" customHeight="1" x14ac:dyDescent="0.3"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9:23" ht="15.75" customHeight="1" x14ac:dyDescent="0.3"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9:23" ht="15.75" customHeight="1" x14ac:dyDescent="0.3"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9:23" ht="15.75" customHeight="1" x14ac:dyDescent="0.3"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9:23" ht="15.75" customHeight="1" x14ac:dyDescent="0.3"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9:23" ht="15.75" customHeight="1" x14ac:dyDescent="0.3"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9:23" ht="15.75" customHeight="1" x14ac:dyDescent="0.3"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9:23" ht="15.75" customHeight="1" x14ac:dyDescent="0.3"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9:23" ht="15.75" customHeight="1" x14ac:dyDescent="0.3"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9:23" ht="15.75" customHeight="1" x14ac:dyDescent="0.3"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9:23" ht="15.75" customHeight="1" x14ac:dyDescent="0.3"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9:23" ht="15.75" customHeight="1" x14ac:dyDescent="0.3"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9:23" ht="15.75" customHeight="1" x14ac:dyDescent="0.3"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9:23" ht="15.75" customHeight="1" x14ac:dyDescent="0.3"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9:23" ht="15.75" customHeight="1" x14ac:dyDescent="0.3"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9:23" ht="15.75" customHeight="1" x14ac:dyDescent="0.3"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9:23" ht="15.75" customHeight="1" x14ac:dyDescent="0.3"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9:23" ht="15.75" customHeight="1" x14ac:dyDescent="0.3"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9:23" ht="15.75" customHeight="1" x14ac:dyDescent="0.3"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9:23" ht="15.75" customHeight="1" x14ac:dyDescent="0.3"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9:23" ht="15.75" customHeight="1" x14ac:dyDescent="0.3"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9:23" ht="15.75" customHeight="1" x14ac:dyDescent="0.3"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9:23" ht="15.75" customHeight="1" x14ac:dyDescent="0.3"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9:23" ht="15.75" customHeight="1" x14ac:dyDescent="0.3"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9:23" ht="15.75" customHeight="1" x14ac:dyDescent="0.3"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9:23" ht="15.75" customHeight="1" x14ac:dyDescent="0.3"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9:23" ht="15.75" customHeight="1" x14ac:dyDescent="0.3"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9:23" ht="15.75" customHeight="1" x14ac:dyDescent="0.3"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9:23" ht="15.75" customHeight="1" x14ac:dyDescent="0.3"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9:23" ht="15.75" customHeight="1" x14ac:dyDescent="0.3"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9:23" ht="15.75" customHeight="1" x14ac:dyDescent="0.3"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9:23" ht="15.75" customHeight="1" x14ac:dyDescent="0.3"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9:23" ht="15.75" customHeight="1" x14ac:dyDescent="0.3"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9:23" ht="15.75" customHeight="1" x14ac:dyDescent="0.3"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9:23" ht="15.75" customHeight="1" x14ac:dyDescent="0.3"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9:23" ht="15.75" customHeight="1" x14ac:dyDescent="0.3"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9:23" ht="15.75" customHeight="1" x14ac:dyDescent="0.3"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9:23" ht="15.75" customHeight="1" x14ac:dyDescent="0.3"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9:23" ht="15.75" customHeight="1" x14ac:dyDescent="0.3"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9:23" ht="15.75" customHeight="1" x14ac:dyDescent="0.3"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9:23" ht="15.75" customHeight="1" x14ac:dyDescent="0.3"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9:23" ht="15.75" customHeight="1" x14ac:dyDescent="0.3"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9:23" ht="15.75" customHeight="1" x14ac:dyDescent="0.3"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9:23" ht="15.75" customHeight="1" x14ac:dyDescent="0.3"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9:23" ht="15.75" customHeight="1" x14ac:dyDescent="0.3"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9:23" ht="15.75" customHeight="1" x14ac:dyDescent="0.3"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9:23" ht="15.75" customHeight="1" x14ac:dyDescent="0.3"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9:23" ht="15.75" customHeight="1" x14ac:dyDescent="0.3"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9:23" ht="15.75" customHeight="1" x14ac:dyDescent="0.3"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9:23" ht="15.75" customHeight="1" x14ac:dyDescent="0.3"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9:23" ht="15.75" customHeight="1" x14ac:dyDescent="0.3"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9:23" ht="15.75" customHeight="1" x14ac:dyDescent="0.3"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9:23" ht="15.75" customHeight="1" x14ac:dyDescent="0.3"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9:23" ht="15.75" customHeight="1" x14ac:dyDescent="0.3"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9:23" ht="15.75" customHeight="1" x14ac:dyDescent="0.3"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9:23" ht="15.75" customHeight="1" x14ac:dyDescent="0.3"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9:23" ht="15.75" customHeight="1" x14ac:dyDescent="0.3"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9:23" ht="15.75" customHeight="1" x14ac:dyDescent="0.3"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9:23" ht="15.75" customHeight="1" x14ac:dyDescent="0.3"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9:23" ht="15.75" customHeight="1" x14ac:dyDescent="0.3"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9:23" ht="15.75" customHeight="1" x14ac:dyDescent="0.3"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9:23" ht="15.75" customHeight="1" x14ac:dyDescent="0.3"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9:23" ht="15.75" customHeight="1" x14ac:dyDescent="0.3"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9:23" ht="15.75" customHeight="1" x14ac:dyDescent="0.3"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9:23" ht="15.75" customHeight="1" x14ac:dyDescent="0.3"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9:23" ht="15.75" customHeight="1" x14ac:dyDescent="0.3"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9:23" ht="15.75" customHeight="1" x14ac:dyDescent="0.3"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9:23" ht="15.75" customHeight="1" x14ac:dyDescent="0.3"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9:23" ht="15.75" customHeight="1" x14ac:dyDescent="0.3"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9:23" ht="15.75" customHeight="1" x14ac:dyDescent="0.3"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9:23" ht="15.75" customHeight="1" x14ac:dyDescent="0.3"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9:23" ht="15.75" customHeight="1" x14ac:dyDescent="0.3"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9:23" ht="15.75" customHeight="1" x14ac:dyDescent="0.3"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9:23" ht="15.75" customHeight="1" x14ac:dyDescent="0.3"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9:23" ht="15.75" customHeight="1" x14ac:dyDescent="0.3"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9:23" ht="15.75" customHeight="1" x14ac:dyDescent="0.3"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9:23" ht="15.75" customHeight="1" x14ac:dyDescent="0.3"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9:23" ht="15.75" customHeight="1" x14ac:dyDescent="0.3"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9:23" ht="15.75" customHeight="1" x14ac:dyDescent="0.3"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9:23" ht="15.75" customHeight="1" x14ac:dyDescent="0.3"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9:23" ht="15.75" customHeight="1" x14ac:dyDescent="0.3"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9:23" ht="15.75" customHeight="1" x14ac:dyDescent="0.3"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9:23" ht="15.75" customHeight="1" x14ac:dyDescent="0.3"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9:23" ht="15.75" customHeight="1" x14ac:dyDescent="0.3"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9:23" ht="15.75" customHeight="1" x14ac:dyDescent="0.3"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9:23" ht="15.75" customHeight="1" x14ac:dyDescent="0.3"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9:23" ht="15.75" customHeight="1" x14ac:dyDescent="0.3"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9:23" ht="15.75" customHeight="1" x14ac:dyDescent="0.3"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9:23" ht="15.75" customHeight="1" x14ac:dyDescent="0.3"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9:23" ht="15.75" customHeight="1" x14ac:dyDescent="0.3"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9:23" ht="15.75" customHeight="1" x14ac:dyDescent="0.3"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9:23" ht="15.75" customHeight="1" x14ac:dyDescent="0.3"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9:23" ht="15.75" customHeight="1" x14ac:dyDescent="0.3"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9:23" ht="15.75" customHeight="1" x14ac:dyDescent="0.3"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9:23" ht="15.75" customHeight="1" x14ac:dyDescent="0.3"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9:23" ht="15.75" customHeight="1" x14ac:dyDescent="0.3"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9:23" ht="15.75" customHeight="1" x14ac:dyDescent="0.3"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9:23" ht="15.75" customHeight="1" x14ac:dyDescent="0.3"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9:23" ht="15.75" customHeight="1" x14ac:dyDescent="0.3"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9:23" ht="15.75" customHeight="1" x14ac:dyDescent="0.3"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9:23" ht="15.75" customHeight="1" x14ac:dyDescent="0.3"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9:23" ht="15.75" customHeight="1" x14ac:dyDescent="0.3"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9:23" ht="15.75" customHeight="1" x14ac:dyDescent="0.3"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9:23" ht="15.75" customHeight="1" x14ac:dyDescent="0.3"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9:23" ht="15.75" customHeight="1" x14ac:dyDescent="0.3"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9:23" ht="15.75" customHeight="1" x14ac:dyDescent="0.3"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9:23" ht="15.75" customHeight="1" x14ac:dyDescent="0.3"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9:23" ht="15.75" customHeight="1" x14ac:dyDescent="0.3"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9:23" ht="15.75" customHeight="1" x14ac:dyDescent="0.3"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9:23" ht="15.75" customHeight="1" x14ac:dyDescent="0.3"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9:23" ht="15.75" customHeight="1" x14ac:dyDescent="0.3"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9:23" ht="15.75" customHeight="1" x14ac:dyDescent="0.3"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9:23" ht="15.75" customHeight="1" x14ac:dyDescent="0.3"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9:23" ht="15.75" customHeight="1" x14ac:dyDescent="0.3"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9:23" ht="15.75" customHeight="1" x14ac:dyDescent="0.3"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9:23" ht="15.75" customHeight="1" x14ac:dyDescent="0.3"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9:23" ht="15.75" customHeight="1" x14ac:dyDescent="0.3"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9:23" ht="15.75" customHeight="1" x14ac:dyDescent="0.3"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9:23" ht="15.75" customHeight="1" x14ac:dyDescent="0.3"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9:23" ht="15.75" customHeight="1" x14ac:dyDescent="0.3"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9:23" ht="15.75" customHeight="1" x14ac:dyDescent="0.3"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9:23" ht="15.75" customHeight="1" x14ac:dyDescent="0.3"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9:23" ht="15.75" customHeight="1" x14ac:dyDescent="0.3"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9:23" ht="15.75" customHeight="1" x14ac:dyDescent="0.3"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9:23" ht="15.75" customHeight="1" x14ac:dyDescent="0.3"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9:23" ht="15.75" customHeight="1" x14ac:dyDescent="0.3"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9:23" ht="15.75" customHeight="1" x14ac:dyDescent="0.3"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9:23" ht="15.75" customHeight="1" x14ac:dyDescent="0.3"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9:23" ht="15.75" customHeight="1" x14ac:dyDescent="0.3"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9:23" ht="15.75" customHeight="1" x14ac:dyDescent="0.3"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9:23" ht="15.75" customHeight="1" x14ac:dyDescent="0.3"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9:23" ht="15.75" customHeight="1" x14ac:dyDescent="0.3"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9:23" ht="15.75" customHeight="1" x14ac:dyDescent="0.3"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9:23" ht="15.75" customHeight="1" x14ac:dyDescent="0.3"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9:23" ht="15.75" customHeight="1" x14ac:dyDescent="0.3"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9:23" ht="15.75" customHeight="1" x14ac:dyDescent="0.3"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9:23" ht="15.75" customHeight="1" x14ac:dyDescent="0.3"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9:23" ht="15.75" customHeight="1" x14ac:dyDescent="0.3"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9:23" ht="15.75" customHeight="1" x14ac:dyDescent="0.3"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9:23" ht="15.75" customHeight="1" x14ac:dyDescent="0.3"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9:23" ht="15.75" customHeight="1" x14ac:dyDescent="0.3"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9:23" ht="15.75" customHeight="1" x14ac:dyDescent="0.3"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9:23" ht="15.75" customHeight="1" x14ac:dyDescent="0.3"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9:23" ht="15.75" customHeight="1" x14ac:dyDescent="0.3"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9:23" ht="15.75" customHeight="1" x14ac:dyDescent="0.3"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9:23" ht="15.75" customHeight="1" x14ac:dyDescent="0.3"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9:23" ht="15.75" customHeight="1" x14ac:dyDescent="0.3"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9:23" ht="15.75" customHeight="1" x14ac:dyDescent="0.3"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9:23" ht="15.75" customHeight="1" x14ac:dyDescent="0.3"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9:23" ht="15.75" customHeight="1" x14ac:dyDescent="0.3"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9:23" ht="15.75" customHeight="1" x14ac:dyDescent="0.3"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9:23" ht="15.75" customHeight="1" x14ac:dyDescent="0.3"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9:23" ht="15.75" customHeight="1" x14ac:dyDescent="0.3"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9:23" ht="15.75" customHeight="1" x14ac:dyDescent="0.3"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9:23" ht="15.75" customHeight="1" x14ac:dyDescent="0.3"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9:23" ht="15.75" customHeight="1" x14ac:dyDescent="0.3"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9:23" ht="15.75" customHeight="1" x14ac:dyDescent="0.3"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9:23" ht="15.75" customHeight="1" x14ac:dyDescent="0.3"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9:23" ht="15.75" customHeight="1" x14ac:dyDescent="0.3"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9:23" ht="15.75" customHeight="1" x14ac:dyDescent="0.3"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9:23" ht="15.75" customHeight="1" x14ac:dyDescent="0.3"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9:23" ht="15.75" customHeight="1" x14ac:dyDescent="0.3"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9:23" ht="15.75" customHeight="1" x14ac:dyDescent="0.3"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9:23" ht="15.75" customHeight="1" x14ac:dyDescent="0.3"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9:23" ht="15.75" customHeight="1" x14ac:dyDescent="0.3"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9:23" ht="15.75" customHeight="1" x14ac:dyDescent="0.3"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9:23" ht="15.75" customHeight="1" x14ac:dyDescent="0.3"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9:23" ht="15.75" customHeight="1" x14ac:dyDescent="0.3"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9:23" ht="15.75" customHeight="1" x14ac:dyDescent="0.3"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9:23" ht="15.75" customHeight="1" x14ac:dyDescent="0.3"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9:23" ht="15.75" customHeight="1" x14ac:dyDescent="0.3"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9:23" ht="15.75" customHeight="1" x14ac:dyDescent="0.3"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9:23" ht="15.75" customHeight="1" x14ac:dyDescent="0.3"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9:23" ht="15.75" customHeight="1" x14ac:dyDescent="0.3"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9:23" ht="15.75" customHeight="1" x14ac:dyDescent="0.3"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9:23" ht="15.75" customHeight="1" x14ac:dyDescent="0.3"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9:23" ht="15.75" customHeight="1" x14ac:dyDescent="0.3"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9:23" ht="15.75" customHeight="1" x14ac:dyDescent="0.3"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9:23" ht="15.75" customHeight="1" x14ac:dyDescent="0.3"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9:23" ht="15.75" customHeight="1" x14ac:dyDescent="0.3"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9:23" ht="15.75" customHeight="1" x14ac:dyDescent="0.3"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9:23" ht="15.75" customHeight="1" x14ac:dyDescent="0.3"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9:23" ht="15.75" customHeight="1" x14ac:dyDescent="0.3"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9:23" ht="15.75" customHeight="1" x14ac:dyDescent="0.3"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9:23" ht="15.75" customHeight="1" x14ac:dyDescent="0.3"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9:23" ht="15.75" customHeight="1" x14ac:dyDescent="0.3"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9:23" ht="15.75" customHeight="1" x14ac:dyDescent="0.3"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9:23" ht="15.75" customHeight="1" x14ac:dyDescent="0.3"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9:23" ht="15.75" customHeight="1" x14ac:dyDescent="0.3"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9:23" ht="15.75" customHeight="1" x14ac:dyDescent="0.3"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9:23" ht="15.75" customHeight="1" x14ac:dyDescent="0.3"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9:23" ht="15.75" customHeight="1" x14ac:dyDescent="0.3"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9:23" ht="15.75" customHeight="1" x14ac:dyDescent="0.3"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9:23" ht="15.75" customHeight="1" x14ac:dyDescent="0.3"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9:23" ht="15.75" customHeight="1" x14ac:dyDescent="0.3"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9:23" ht="15.75" customHeight="1" x14ac:dyDescent="0.3"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9:23" ht="15.75" customHeight="1" x14ac:dyDescent="0.3"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9:23" ht="15.75" customHeight="1" x14ac:dyDescent="0.3"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9:23" ht="15.75" customHeight="1" x14ac:dyDescent="0.3"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9:23" ht="15.75" customHeight="1" x14ac:dyDescent="0.3"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9:23" ht="15.75" customHeight="1" x14ac:dyDescent="0.3"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9:23" ht="15.75" customHeight="1" x14ac:dyDescent="0.3"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9:23" ht="15.75" customHeight="1" x14ac:dyDescent="0.3"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9:23" ht="15.75" customHeight="1" x14ac:dyDescent="0.3"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9:23" ht="15.75" customHeight="1" x14ac:dyDescent="0.3"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9:23" ht="15.75" customHeight="1" x14ac:dyDescent="0.3"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9:23" ht="15.75" customHeight="1" x14ac:dyDescent="0.3"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9:23" ht="15.75" customHeight="1" x14ac:dyDescent="0.3"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9:23" ht="15.75" customHeight="1" x14ac:dyDescent="0.3"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9:23" ht="15.75" customHeight="1" x14ac:dyDescent="0.3"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9:23" ht="15.75" customHeight="1" x14ac:dyDescent="0.3"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9:23" ht="15.75" customHeight="1" x14ac:dyDescent="0.3"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9:23" ht="15.75" customHeight="1" x14ac:dyDescent="0.3"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9:23" ht="15.75" customHeight="1" x14ac:dyDescent="0.3"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9:23" ht="15.75" customHeight="1" x14ac:dyDescent="0.3"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9:23" ht="15.75" customHeight="1" x14ac:dyDescent="0.3"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9:23" ht="15.75" customHeight="1" x14ac:dyDescent="0.3"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9:23" ht="15.75" customHeight="1" x14ac:dyDescent="0.3"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9:23" ht="15.75" customHeight="1" x14ac:dyDescent="0.3"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9:23" ht="15.75" customHeight="1" x14ac:dyDescent="0.3"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9:23" ht="15.75" customHeight="1" x14ac:dyDescent="0.3"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9:23" ht="15.75" customHeight="1" x14ac:dyDescent="0.3"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9:23" ht="15.75" customHeight="1" x14ac:dyDescent="0.3"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9:23" ht="15.75" customHeight="1" x14ac:dyDescent="0.3"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9:23" ht="15.75" customHeight="1" x14ac:dyDescent="0.3"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9:23" ht="15.75" customHeight="1" x14ac:dyDescent="0.3"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9:23" ht="15.75" customHeight="1" x14ac:dyDescent="0.3"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9:23" ht="15.75" customHeight="1" x14ac:dyDescent="0.3"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9:23" ht="15.75" customHeight="1" x14ac:dyDescent="0.3"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9:23" ht="15.75" customHeight="1" x14ac:dyDescent="0.3"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9:23" ht="15.75" customHeight="1" x14ac:dyDescent="0.3"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9:23" ht="15.75" customHeight="1" x14ac:dyDescent="0.3"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9:23" ht="15.75" customHeight="1" x14ac:dyDescent="0.3"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9:23" ht="15.75" customHeight="1" x14ac:dyDescent="0.3"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9:23" ht="15.75" customHeight="1" x14ac:dyDescent="0.3"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9:23" ht="15.75" customHeight="1" x14ac:dyDescent="0.3"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9:23" ht="15.75" customHeight="1" x14ac:dyDescent="0.3"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9:23" ht="15.75" customHeight="1" x14ac:dyDescent="0.3"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9:23" ht="15.75" customHeight="1" x14ac:dyDescent="0.3"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9:23" ht="15.75" customHeight="1" x14ac:dyDescent="0.3"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9:23" ht="15.75" customHeight="1" x14ac:dyDescent="0.3"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9:23" ht="15.75" customHeight="1" x14ac:dyDescent="0.3"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9:23" ht="15.75" customHeight="1" x14ac:dyDescent="0.3"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9:23" ht="15.75" customHeight="1" x14ac:dyDescent="0.3"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9:23" ht="15.75" customHeight="1" x14ac:dyDescent="0.3"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9:23" ht="15.75" customHeight="1" x14ac:dyDescent="0.3"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9:23" ht="15.75" customHeight="1" x14ac:dyDescent="0.3"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9:23" ht="15.75" customHeight="1" x14ac:dyDescent="0.3"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9:23" ht="15.75" customHeight="1" x14ac:dyDescent="0.3"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9:23" ht="15.75" customHeight="1" x14ac:dyDescent="0.3"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9:23" ht="15.75" customHeight="1" x14ac:dyDescent="0.3"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9:23" ht="15.75" customHeight="1" x14ac:dyDescent="0.3"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9:23" ht="15.75" customHeight="1" x14ac:dyDescent="0.3"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9:23" ht="15.75" customHeight="1" x14ac:dyDescent="0.3"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9:23" ht="15.75" customHeight="1" x14ac:dyDescent="0.3"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9:23" ht="15.75" customHeight="1" x14ac:dyDescent="0.3"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9:23" ht="15.75" customHeight="1" x14ac:dyDescent="0.3"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9:23" ht="15.75" customHeight="1" x14ac:dyDescent="0.3"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9:23" ht="15.75" customHeight="1" x14ac:dyDescent="0.3"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9:23" ht="15.75" customHeight="1" x14ac:dyDescent="0.3"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9:23" ht="15.75" customHeight="1" x14ac:dyDescent="0.3"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9:23" ht="15.75" customHeight="1" x14ac:dyDescent="0.3"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9:23" ht="15.75" customHeight="1" x14ac:dyDescent="0.3"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9:23" ht="15.75" customHeight="1" x14ac:dyDescent="0.3"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9:23" ht="15.75" customHeight="1" x14ac:dyDescent="0.3"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9:23" ht="15.75" customHeight="1" x14ac:dyDescent="0.3"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9:23" ht="15.75" customHeight="1" x14ac:dyDescent="0.3"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9:23" ht="15.75" customHeight="1" x14ac:dyDescent="0.3"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9:23" ht="15.75" customHeight="1" x14ac:dyDescent="0.3"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9:23" ht="15.75" customHeight="1" x14ac:dyDescent="0.3"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9:23" ht="15.75" customHeight="1" x14ac:dyDescent="0.3"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  <row r="1001" spans="9:23" ht="15.75" customHeight="1" x14ac:dyDescent="0.3"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</row>
    <row r="1002" spans="9:23" ht="15.75" customHeight="1" x14ac:dyDescent="0.3"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</row>
    <row r="1003" spans="9:23" ht="15.75" customHeight="1" x14ac:dyDescent="0.3"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</row>
    <row r="1004" spans="9:23" ht="15.75" customHeight="1" x14ac:dyDescent="0.3"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</row>
    <row r="1005" spans="9:23" ht="15.75" customHeight="1" x14ac:dyDescent="0.3"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</row>
    <row r="1006" spans="9:23" ht="15.75" customHeight="1" x14ac:dyDescent="0.3"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</row>
    <row r="1007" spans="9:23" ht="15.75" customHeight="1" x14ac:dyDescent="0.3"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</row>
    <row r="1008" spans="9:23" ht="15.75" customHeight="1" x14ac:dyDescent="0.3"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</row>
    <row r="1009" spans="9:23" ht="15.75" customHeight="1" x14ac:dyDescent="0.3"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</row>
    <row r="1010" spans="9:23" ht="15.75" customHeight="1" x14ac:dyDescent="0.3"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</row>
    <row r="1011" spans="9:23" ht="15.75" customHeight="1" x14ac:dyDescent="0.3"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</row>
    <row r="1012" spans="9:23" ht="15.75" customHeight="1" x14ac:dyDescent="0.3"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</row>
    <row r="1013" spans="9:23" ht="15.75" customHeight="1" x14ac:dyDescent="0.3"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</row>
    <row r="1014" spans="9:23" ht="15.75" customHeight="1" x14ac:dyDescent="0.3"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</row>
    <row r="1015" spans="9:23" ht="15.75" customHeight="1" x14ac:dyDescent="0.3"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</row>
    <row r="1016" spans="9:23" ht="15.75" customHeight="1" x14ac:dyDescent="0.3"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</row>
    <row r="1017" spans="9:23" ht="15.75" customHeight="1" x14ac:dyDescent="0.3"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</row>
    <row r="1018" spans="9:23" ht="15.75" customHeight="1" x14ac:dyDescent="0.3"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</row>
    <row r="1019" spans="9:23" ht="15.75" customHeight="1" x14ac:dyDescent="0.3"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</row>
    <row r="1020" spans="9:23" ht="15.75" customHeight="1" x14ac:dyDescent="0.3"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</row>
    <row r="1021" spans="9:23" ht="15.75" customHeight="1" x14ac:dyDescent="0.3"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</row>
    <row r="1022" spans="9:23" ht="15.75" customHeight="1" x14ac:dyDescent="0.3"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</row>
    <row r="1023" spans="9:23" ht="15.75" customHeight="1" x14ac:dyDescent="0.3"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</row>
    <row r="1024" spans="9:23" ht="15.75" customHeight="1" x14ac:dyDescent="0.3"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</row>
  </sheetData>
  <mergeCells count="5">
    <mergeCell ref="E4:F4"/>
    <mergeCell ref="G4:H4"/>
    <mergeCell ref="E5:F5"/>
    <mergeCell ref="G5:H5"/>
    <mergeCell ref="A243:F243"/>
  </mergeCells>
  <dataValidations count="4">
    <dataValidation type="list" showDropDown="1" showErrorMessage="1" errorTitle="Ungültige Eingabe" error="Bitte verwenden Sie für Ihre Eingabe (gemäß der obigen Legende) einen Wert von 1 bis 5." prompt="Ungültige Eingabe - Bitte verwenden Sie für Ihre Eingabe (gemäß der obigen Legende) einen Wert von 1 bis 5." sqref="G241:G247 G18:G20 G24:G32 G59:G67 G71:G79 G172:G193 G103:G120 G36:G55 G147:G168 G124:G143 G197:G209 G213:G224 G229:G237 G251:G263 G83:G99" xr:uid="{BA44D45E-E2B8-4010-BCB2-9D0AD1924C1A}">
      <formula1>$D$9:$D$13</formula1>
    </dataValidation>
    <dataValidation type="list" allowBlank="1" showDropDown="1" showInputMessage="1" showErrorMessage="1" prompt="Ungültige Eingabe - Bitte verwenden Sie für Ihre Eingabe (gemäß der obigen Legende) einen Wert von 1 bis 5." sqref="G248 G35 G146" xr:uid="{23EC3FAF-0560-4569-8A9C-5E40E595970F}">
      <formula1>$D$9:$D$13</formula1>
    </dataValidation>
    <dataValidation type="list" allowBlank="1" showInputMessage="1" prompt="Ungültige Eingabe - Bitte verwenden Sie für Ihre Eingabe (gemäß der obigen Legende) einen Wert von 1 bis 5." sqref="G56 G68 G80" xr:uid="{D54BC372-159A-43FE-9C77-A0389059FF45}">
      <formula1>$D$9:$D$13</formula1>
    </dataValidation>
    <dataValidation type="date" operator="greaterThan" allowBlank="1" showErrorMessage="1" sqref="G4" xr:uid="{EE4CB929-8643-4C6C-82F3-6CF58AB44C7B}">
      <formula1>35796</formula1>
    </dataValidation>
  </dataValidations>
  <pageMargins left="0.25" right="0.25" top="0.75" bottom="0.75" header="0" footer="0"/>
  <pageSetup paperSize="9" orientation="portrait" r:id="rId1"/>
  <headerFooter>
    <oddHeader>&amp;C</oddHeader>
    <oddFooter>&amp;C&amp;P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1000"/>
  <sheetViews>
    <sheetView topLeftCell="A44" workbookViewId="0">
      <pane xSplit="1" topLeftCell="F1" activePane="topRight" state="frozen"/>
      <selection pane="topRight" activeCell="D56" sqref="D56"/>
    </sheetView>
  </sheetViews>
  <sheetFormatPr baseColWidth="10" defaultColWidth="14.44140625" defaultRowHeight="15" customHeight="1" x14ac:dyDescent="0.3"/>
  <cols>
    <col min="1" max="1" width="15.88671875" customWidth="1"/>
    <col min="2" max="2" width="29.44140625" customWidth="1"/>
    <col min="3" max="3" width="33" customWidth="1"/>
    <col min="4" max="4" width="22.109375" customWidth="1"/>
    <col min="5" max="5" width="22.44140625" customWidth="1"/>
    <col min="6" max="6" width="34.88671875" customWidth="1"/>
    <col min="7" max="7" width="25.109375" customWidth="1"/>
    <col min="8" max="8" width="35.109375" customWidth="1"/>
    <col min="9" max="9" width="11.88671875" customWidth="1"/>
    <col min="10" max="10" width="26.6640625" customWidth="1"/>
    <col min="11" max="11" width="15.109375" customWidth="1"/>
    <col min="12" max="12" width="22.5546875" customWidth="1"/>
    <col min="13" max="13" width="14" customWidth="1"/>
    <col min="14" max="14" width="34.5546875" customWidth="1"/>
    <col min="15" max="15" width="29.109375" customWidth="1"/>
    <col min="16" max="16" width="26.6640625" customWidth="1"/>
    <col min="17" max="26" width="11.44140625" customWidth="1"/>
  </cols>
  <sheetData>
    <row r="1" spans="1:16" ht="14.4" x14ac:dyDescent="0.3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81"/>
      <c r="O1" s="77"/>
      <c r="P1" s="16"/>
    </row>
    <row r="2" spans="1:16" ht="28.8" x14ac:dyDescent="0.3">
      <c r="A2" s="17"/>
      <c r="B2" s="18" t="str">
        <f>'1. Erhebung'!A16</f>
        <v>Zusammenarbeit mit den Eltern</v>
      </c>
      <c r="C2" s="18" t="str">
        <f>'1. Erhebung'!A22</f>
        <v>Praktische soziale Selbstständigkeit</v>
      </c>
      <c r="D2" s="18" t="str">
        <f>'1. Erhebung'!A34</f>
        <v>Visuelle Wahrnehmung</v>
      </c>
      <c r="E2" s="18" t="str">
        <f>'1. Erhebung'!A57</f>
        <v>Auditive Wahrnehmung</v>
      </c>
      <c r="F2" s="18" t="str">
        <f>'1. Erhebung'!A69</f>
        <v xml:space="preserve">Taktil - kinästhetische Wahrnehmung </v>
      </c>
      <c r="G2" s="19" t="str">
        <f>'1. Erhebung'!A81</f>
        <v>Vestibuläre Wahrnehmung</v>
      </c>
      <c r="H2" s="19" t="str">
        <f>'1. Erhebung'!A101</f>
        <v xml:space="preserve">Grobmotorik    </v>
      </c>
      <c r="I2" s="19" t="str">
        <f>'1. Erhebung'!A122</f>
        <v>Feinmotorik</v>
      </c>
      <c r="J2" s="19" t="str">
        <f>'1. Erhebung'!A145</f>
        <v>Kognition und Lernverhalten</v>
      </c>
      <c r="K2" s="19" t="str">
        <f>'1. Erhebung'!A170</f>
        <v>Kommunikation</v>
      </c>
      <c r="L2" s="19" t="str">
        <f>'1. Erhebung'!A195</f>
        <v>Emotionale Entwicklung</v>
      </c>
      <c r="M2" s="19" t="str">
        <f>'1. Erhebung'!A211</f>
        <v>Spielverhalten</v>
      </c>
      <c r="N2" s="20" t="s">
        <v>203</v>
      </c>
      <c r="O2" s="20" t="s">
        <v>204</v>
      </c>
      <c r="P2" s="19" t="str">
        <f>'1. Erhebung'!A249</f>
        <v>Auffälligkeiten im Verhalten</v>
      </c>
    </row>
    <row r="3" spans="1:16" ht="14.4" x14ac:dyDescent="0.3">
      <c r="A3" s="21" t="s">
        <v>205</v>
      </c>
      <c r="B3" s="22">
        <f ca="1">IFERROR(AVERAGE(INDIRECT("'" &amp; $A3 &amp; "'!G18:G20")),0)</f>
        <v>0</v>
      </c>
      <c r="C3" s="22">
        <f ca="1">IFERROR(AVERAGE(INDIRECT("'" &amp; $A3 &amp; "'!G24:G32")),0)</f>
        <v>0</v>
      </c>
      <c r="D3" s="22">
        <f ca="1">IFERROR(AVERAGE(INDIRECT("'" &amp; $A3 &amp; "'!G36:G55")),0)</f>
        <v>0</v>
      </c>
      <c r="E3" s="22">
        <f ca="1">IFERROR(AVERAGE(INDIRECT("'" &amp; $A3 &amp; "'!G59:G67")),0)</f>
        <v>0</v>
      </c>
      <c r="F3" s="22">
        <f ca="1">IFERROR(AVERAGE(INDIRECT("'" &amp; $A3 &amp; "'!G71:G79")),0)</f>
        <v>0</v>
      </c>
      <c r="G3" s="22">
        <f ca="1">IFERROR(AVERAGE(INDIRECT("'" &amp; $A3 &amp; "'!G83:G99")),0)</f>
        <v>0</v>
      </c>
      <c r="H3" s="22">
        <f ca="1">IFERROR(AVERAGE(INDIRECT("'" &amp; $A3 &amp; "'!G103:G120")),0)</f>
        <v>0</v>
      </c>
      <c r="I3" s="22">
        <f ca="1">IFERROR(AVERAGE(INDIRECT("'" &amp; $A3 &amp; "'!G124:G143")),0)</f>
        <v>0</v>
      </c>
      <c r="J3" s="22">
        <f ca="1">IFERROR(AVERAGE(INDIRECT("'" &amp; $A3 &amp; "'!G147:G168")),0)</f>
        <v>0</v>
      </c>
      <c r="K3" s="22">
        <f ca="1">IFERROR(AVERAGE(INDIRECT("'" &amp; $A3 &amp; "'!G172:G193")),0)</f>
        <v>0</v>
      </c>
      <c r="L3" s="22">
        <f ca="1">IFERROR(AVERAGE(INDIRECT("'" &amp; $A3 &amp; "'!G197:G209")),0)</f>
        <v>0</v>
      </c>
      <c r="M3" s="22">
        <f ca="1">IFERROR(AVERAGE(INDIRECT("'" &amp; $A3 &amp; "'!G213:G224")),0)</f>
        <v>0</v>
      </c>
      <c r="N3" s="22">
        <f ca="1">IFERROR(AVERAGE(INDIRECT("'" &amp; $A3 &amp; "'!G229:G237")),0)</f>
        <v>0</v>
      </c>
      <c r="O3" s="22">
        <f ca="1">IFERROR(AVERAGE(INDIRECT("'" &amp; $A3 &amp; "'!G241:G247")),0)</f>
        <v>0</v>
      </c>
      <c r="P3" s="22" t="str">
        <f>D69</f>
        <v/>
      </c>
    </row>
    <row r="4" spans="1:16" ht="14.4" x14ac:dyDescent="0.3">
      <c r="A4" s="21" t="s">
        <v>206</v>
      </c>
      <c r="B4" s="22">
        <f t="shared" ref="B4:B10" ca="1" si="0">IFERROR(AVERAGE(INDIRECT("'" &amp; $A4 &amp; "'!G18:G20")),0)</f>
        <v>0</v>
      </c>
      <c r="C4" s="22">
        <f t="shared" ref="C4:C10" ca="1" si="1">IFERROR(AVERAGE(INDIRECT("'" &amp; $A4 &amp; "'!G24:G32")),0)</f>
        <v>0</v>
      </c>
      <c r="D4" s="22">
        <f ca="1">IFERROR(AVERAGE(INDIRECT("'" &amp; $A4 &amp; "'!G36:G55")),0)</f>
        <v>0</v>
      </c>
      <c r="E4" s="22">
        <f t="shared" ref="E4:E10" ca="1" si="2">IFERROR(AVERAGE(INDIRECT("'" &amp; $A4 &amp; "'!G59:G67")),0)</f>
        <v>0</v>
      </c>
      <c r="F4" s="22">
        <f t="shared" ref="F4:F10" ca="1" si="3">IFERROR(AVERAGE(INDIRECT("'" &amp; $A4 &amp; "'!G71:G79")),0)</f>
        <v>0</v>
      </c>
      <c r="G4" s="22">
        <f t="shared" ref="G4:G10" ca="1" si="4">IFERROR(AVERAGE(INDIRECT("'" &amp; $A4 &amp; "'!G83:G99")),0)</f>
        <v>0</v>
      </c>
      <c r="H4" s="22">
        <f t="shared" ref="H4:H10" ca="1" si="5">IFERROR(AVERAGE(INDIRECT("'" &amp; $A4 &amp; "'!G103:G120")),0)</f>
        <v>0</v>
      </c>
      <c r="I4" s="22">
        <f t="shared" ref="I4:I10" ca="1" si="6">IFERROR(AVERAGE(INDIRECT("'" &amp; $A4 &amp; "'!G124:G143")),0)</f>
        <v>0</v>
      </c>
      <c r="J4" s="22">
        <f t="shared" ref="J4:J10" ca="1" si="7">IFERROR(AVERAGE(INDIRECT("'" &amp; $A4 &amp; "'!G147:G168")),0)</f>
        <v>0</v>
      </c>
      <c r="K4" s="22">
        <f t="shared" ref="K4:K10" ca="1" si="8">IFERROR(AVERAGE(INDIRECT("'" &amp; $A4 &amp; "'!G172:G193")),0)</f>
        <v>0</v>
      </c>
      <c r="L4" s="22">
        <f t="shared" ref="L4:L10" ca="1" si="9">IFERROR(AVERAGE(INDIRECT("'" &amp; $A4 &amp; "'!G197:G209")),0)</f>
        <v>0</v>
      </c>
      <c r="M4" s="22">
        <f t="shared" ref="M4:M10" ca="1" si="10">IFERROR(AVERAGE(INDIRECT("'" &amp; $A4 &amp; "'!G213:G224")),0)</f>
        <v>0</v>
      </c>
      <c r="N4" s="22">
        <f t="shared" ref="N4:N10" ca="1" si="11">IFERROR(AVERAGE(INDIRECT("'" &amp; $A4 &amp; "'!G229:G237")),0)</f>
        <v>0</v>
      </c>
      <c r="O4" s="22">
        <f t="shared" ref="O4:O10" ca="1" si="12">IFERROR(AVERAGE(INDIRECT("'" &amp; $A4 &amp; "'!G241:G247")),0)</f>
        <v>0</v>
      </c>
      <c r="P4" s="22" t="str">
        <f>E69</f>
        <v/>
      </c>
    </row>
    <row r="5" spans="1:16" ht="14.4" x14ac:dyDescent="0.3">
      <c r="A5" s="21" t="s">
        <v>207</v>
      </c>
      <c r="B5" s="22">
        <f t="shared" ca="1" si="0"/>
        <v>0</v>
      </c>
      <c r="C5" s="22">
        <f t="shared" ca="1" si="1"/>
        <v>0</v>
      </c>
      <c r="D5" s="22">
        <f t="shared" ref="D5:D10" ca="1" si="13">IFERROR(AVERAGE(INDIRECT("'" &amp; $A5 &amp; "'!G36:G55")),0)</f>
        <v>0</v>
      </c>
      <c r="E5" s="22">
        <f t="shared" ca="1" si="2"/>
        <v>0</v>
      </c>
      <c r="F5" s="22">
        <f t="shared" ca="1" si="3"/>
        <v>0</v>
      </c>
      <c r="G5" s="22">
        <f t="shared" ca="1" si="4"/>
        <v>0</v>
      </c>
      <c r="H5" s="22">
        <f t="shared" ca="1" si="5"/>
        <v>0</v>
      </c>
      <c r="I5" s="22">
        <f t="shared" ca="1" si="6"/>
        <v>0</v>
      </c>
      <c r="J5" s="22">
        <f t="shared" ca="1" si="7"/>
        <v>0</v>
      </c>
      <c r="K5" s="22">
        <f t="shared" ca="1" si="8"/>
        <v>0</v>
      </c>
      <c r="L5" s="22">
        <f t="shared" ca="1" si="9"/>
        <v>0</v>
      </c>
      <c r="M5" s="22">
        <f t="shared" ca="1" si="10"/>
        <v>0</v>
      </c>
      <c r="N5" s="22">
        <f t="shared" ca="1" si="11"/>
        <v>0</v>
      </c>
      <c r="O5" s="22">
        <f t="shared" ca="1" si="12"/>
        <v>0</v>
      </c>
      <c r="P5" s="22" t="str">
        <f>F69</f>
        <v/>
      </c>
    </row>
    <row r="6" spans="1:16" ht="14.4" x14ac:dyDescent="0.3">
      <c r="A6" s="21" t="s">
        <v>208</v>
      </c>
      <c r="B6" s="22">
        <f t="shared" ca="1" si="0"/>
        <v>0</v>
      </c>
      <c r="C6" s="22">
        <f t="shared" ca="1" si="1"/>
        <v>0</v>
      </c>
      <c r="D6" s="22">
        <f t="shared" ca="1" si="13"/>
        <v>0</v>
      </c>
      <c r="E6" s="22">
        <f t="shared" ca="1" si="2"/>
        <v>0</v>
      </c>
      <c r="F6" s="22">
        <f t="shared" ca="1" si="3"/>
        <v>0</v>
      </c>
      <c r="G6" s="22">
        <f t="shared" ca="1" si="4"/>
        <v>0</v>
      </c>
      <c r="H6" s="22">
        <f t="shared" ca="1" si="5"/>
        <v>0</v>
      </c>
      <c r="I6" s="22">
        <f t="shared" ca="1" si="6"/>
        <v>0</v>
      </c>
      <c r="J6" s="22">
        <f t="shared" ca="1" si="7"/>
        <v>0</v>
      </c>
      <c r="K6" s="22">
        <f t="shared" ca="1" si="8"/>
        <v>0</v>
      </c>
      <c r="L6" s="22">
        <f t="shared" ca="1" si="9"/>
        <v>0</v>
      </c>
      <c r="M6" s="22">
        <f t="shared" ca="1" si="10"/>
        <v>0</v>
      </c>
      <c r="N6" s="22">
        <f t="shared" ca="1" si="11"/>
        <v>0</v>
      </c>
      <c r="O6" s="22">
        <f t="shared" ca="1" si="12"/>
        <v>0</v>
      </c>
      <c r="P6" s="22" t="str">
        <f>G69</f>
        <v/>
      </c>
    </row>
    <row r="7" spans="1:16" ht="14.4" x14ac:dyDescent="0.3">
      <c r="A7" s="21" t="s">
        <v>209</v>
      </c>
      <c r="B7" s="22">
        <f t="shared" ca="1" si="0"/>
        <v>0</v>
      </c>
      <c r="C7" s="22">
        <f t="shared" ca="1" si="1"/>
        <v>0</v>
      </c>
      <c r="D7" s="22">
        <f t="shared" ca="1" si="13"/>
        <v>0</v>
      </c>
      <c r="E7" s="22">
        <f t="shared" ca="1" si="2"/>
        <v>0</v>
      </c>
      <c r="F7" s="22">
        <f t="shared" ca="1" si="3"/>
        <v>0</v>
      </c>
      <c r="G7" s="22">
        <f t="shared" ca="1" si="4"/>
        <v>0</v>
      </c>
      <c r="H7" s="22">
        <f t="shared" ca="1" si="5"/>
        <v>0</v>
      </c>
      <c r="I7" s="22">
        <f t="shared" ca="1" si="6"/>
        <v>0</v>
      </c>
      <c r="J7" s="22">
        <f t="shared" ca="1" si="7"/>
        <v>0</v>
      </c>
      <c r="K7" s="22">
        <f t="shared" ca="1" si="8"/>
        <v>0</v>
      </c>
      <c r="L7" s="22">
        <f t="shared" ca="1" si="9"/>
        <v>0</v>
      </c>
      <c r="M7" s="22">
        <f t="shared" ca="1" si="10"/>
        <v>0</v>
      </c>
      <c r="N7" s="22">
        <f t="shared" ca="1" si="11"/>
        <v>0</v>
      </c>
      <c r="O7" s="22">
        <f t="shared" ca="1" si="12"/>
        <v>0</v>
      </c>
      <c r="P7" s="22" t="str">
        <f>H69</f>
        <v/>
      </c>
    </row>
    <row r="8" spans="1:16" ht="14.4" x14ac:dyDescent="0.3">
      <c r="A8" s="21" t="s">
        <v>210</v>
      </c>
      <c r="B8" s="22">
        <f t="shared" ca="1" si="0"/>
        <v>0</v>
      </c>
      <c r="C8" s="22">
        <f t="shared" ca="1" si="1"/>
        <v>0</v>
      </c>
      <c r="D8" s="22">
        <f t="shared" ca="1" si="13"/>
        <v>0</v>
      </c>
      <c r="E8" s="22">
        <f t="shared" ca="1" si="2"/>
        <v>0</v>
      </c>
      <c r="F8" s="22">
        <f t="shared" ca="1" si="3"/>
        <v>0</v>
      </c>
      <c r="G8" s="22">
        <f t="shared" ca="1" si="4"/>
        <v>0</v>
      </c>
      <c r="H8" s="22">
        <f t="shared" ca="1" si="5"/>
        <v>0</v>
      </c>
      <c r="I8" s="22">
        <f t="shared" ca="1" si="6"/>
        <v>0</v>
      </c>
      <c r="J8" s="22">
        <f t="shared" ca="1" si="7"/>
        <v>0</v>
      </c>
      <c r="K8" s="22">
        <f t="shared" ca="1" si="8"/>
        <v>0</v>
      </c>
      <c r="L8" s="22">
        <f t="shared" ca="1" si="9"/>
        <v>0</v>
      </c>
      <c r="M8" s="22">
        <f t="shared" ca="1" si="10"/>
        <v>0</v>
      </c>
      <c r="N8" s="22">
        <f t="shared" ca="1" si="11"/>
        <v>0</v>
      </c>
      <c r="O8" s="22">
        <f t="shared" ca="1" si="12"/>
        <v>0</v>
      </c>
      <c r="P8" s="22" t="str">
        <f>I69</f>
        <v/>
      </c>
    </row>
    <row r="9" spans="1:16" ht="14.4" x14ac:dyDescent="0.3">
      <c r="A9" s="21" t="s">
        <v>211</v>
      </c>
      <c r="B9" s="22">
        <f t="shared" ca="1" si="0"/>
        <v>0</v>
      </c>
      <c r="C9" s="22">
        <f t="shared" ca="1" si="1"/>
        <v>0</v>
      </c>
      <c r="D9" s="22">
        <f t="shared" ca="1" si="13"/>
        <v>0</v>
      </c>
      <c r="E9" s="22">
        <f t="shared" ca="1" si="2"/>
        <v>0</v>
      </c>
      <c r="F9" s="22">
        <f t="shared" ca="1" si="3"/>
        <v>0</v>
      </c>
      <c r="G9" s="22">
        <f t="shared" ca="1" si="4"/>
        <v>0</v>
      </c>
      <c r="H9" s="22">
        <f t="shared" ca="1" si="5"/>
        <v>0</v>
      </c>
      <c r="I9" s="22">
        <f t="shared" ca="1" si="6"/>
        <v>0</v>
      </c>
      <c r="J9" s="22">
        <f t="shared" ca="1" si="7"/>
        <v>0</v>
      </c>
      <c r="K9" s="22">
        <f t="shared" ca="1" si="8"/>
        <v>0</v>
      </c>
      <c r="L9" s="22">
        <f t="shared" ca="1" si="9"/>
        <v>0</v>
      </c>
      <c r="M9" s="22">
        <f t="shared" ca="1" si="10"/>
        <v>0</v>
      </c>
      <c r="N9" s="22">
        <f t="shared" ca="1" si="11"/>
        <v>0</v>
      </c>
      <c r="O9" s="22">
        <f t="shared" ca="1" si="12"/>
        <v>0</v>
      </c>
      <c r="P9" s="22" t="str">
        <f>J69</f>
        <v/>
      </c>
    </row>
    <row r="10" spans="1:16" ht="14.4" x14ac:dyDescent="0.3">
      <c r="A10" s="21" t="s">
        <v>212</v>
      </c>
      <c r="B10" s="22">
        <f t="shared" ca="1" si="0"/>
        <v>0</v>
      </c>
      <c r="C10" s="22">
        <f t="shared" ca="1" si="1"/>
        <v>0</v>
      </c>
      <c r="D10" s="22">
        <f t="shared" ca="1" si="13"/>
        <v>0</v>
      </c>
      <c r="E10" s="22">
        <f t="shared" ca="1" si="2"/>
        <v>0</v>
      </c>
      <c r="F10" s="22">
        <f t="shared" ca="1" si="3"/>
        <v>0</v>
      </c>
      <c r="G10" s="22">
        <f t="shared" ca="1" si="4"/>
        <v>0</v>
      </c>
      <c r="H10" s="22">
        <f t="shared" ca="1" si="5"/>
        <v>0</v>
      </c>
      <c r="I10" s="22">
        <f t="shared" ca="1" si="6"/>
        <v>0</v>
      </c>
      <c r="J10" s="22">
        <f t="shared" ca="1" si="7"/>
        <v>0</v>
      </c>
      <c r="K10" s="22">
        <f t="shared" ca="1" si="8"/>
        <v>0</v>
      </c>
      <c r="L10" s="22">
        <f t="shared" ca="1" si="9"/>
        <v>0</v>
      </c>
      <c r="M10" s="22">
        <f t="shared" ca="1" si="10"/>
        <v>0</v>
      </c>
      <c r="N10" s="22">
        <f t="shared" ca="1" si="11"/>
        <v>0</v>
      </c>
      <c r="O10" s="22">
        <f t="shared" ca="1" si="12"/>
        <v>0</v>
      </c>
      <c r="P10" s="22" t="str">
        <f>K69</f>
        <v/>
      </c>
    </row>
    <row r="13" spans="1:16" ht="14.4" x14ac:dyDescent="0.3">
      <c r="A13" s="23" t="s">
        <v>205</v>
      </c>
      <c r="B13" s="24">
        <f t="shared" ref="B13:P13" ca="1" si="14">IF(ISNUMBER(B3),B3+B21," ")</f>
        <v>2.9999999999999999E-7</v>
      </c>
      <c r="C13" s="24">
        <f t="shared" ca="1" si="14"/>
        <v>7.9999999999999996E-7</v>
      </c>
      <c r="D13" s="24">
        <f t="shared" ca="1" si="14"/>
        <v>3.9999999999999998E-7</v>
      </c>
      <c r="E13" s="24">
        <f t="shared" ca="1" si="14"/>
        <v>1.5E-6</v>
      </c>
      <c r="F13" s="24">
        <f t="shared" ca="1" si="14"/>
        <v>5.9999999999999997E-7</v>
      </c>
      <c r="G13" s="24">
        <f t="shared" ca="1" si="14"/>
        <v>4.9999999999999998E-7</v>
      </c>
      <c r="H13" s="24">
        <f t="shared" ca="1" si="14"/>
        <v>1.1000000000000001E-6</v>
      </c>
      <c r="I13" s="24">
        <f t="shared" ca="1" si="14"/>
        <v>1.1999999999999999E-6</v>
      </c>
      <c r="J13" s="24">
        <f t="shared" ca="1" si="14"/>
        <v>9.9999999999999995E-7</v>
      </c>
      <c r="K13" s="24">
        <f t="shared" ca="1" si="14"/>
        <v>8.9999999999999996E-7</v>
      </c>
      <c r="L13" s="24">
        <f t="shared" ca="1" si="14"/>
        <v>1.3E-6</v>
      </c>
      <c r="M13" s="24">
        <f t="shared" ca="1" si="14"/>
        <v>6.9999999999999997E-7</v>
      </c>
      <c r="N13" s="24">
        <f t="shared" ca="1" si="14"/>
        <v>9.9999999999999995E-8</v>
      </c>
      <c r="O13" s="24">
        <f t="shared" ca="1" si="14"/>
        <v>1.9999999999999999E-7</v>
      </c>
      <c r="P13" s="24" t="str">
        <f t="shared" si="14"/>
        <v xml:space="preserve"> </v>
      </c>
    </row>
    <row r="14" spans="1:16" ht="14.4" x14ac:dyDescent="0.3">
      <c r="A14" s="23" t="s">
        <v>206</v>
      </c>
      <c r="B14" s="24">
        <f t="shared" ref="B14:P14" ca="1" si="15">IF(ISNUMBER(B4),B4+B21," ")</f>
        <v>2.9999999999999999E-7</v>
      </c>
      <c r="C14" s="24">
        <f t="shared" ca="1" si="15"/>
        <v>7.9999999999999996E-7</v>
      </c>
      <c r="D14" s="24">
        <f t="shared" ca="1" si="15"/>
        <v>3.9999999999999998E-7</v>
      </c>
      <c r="E14" s="24">
        <f t="shared" ca="1" si="15"/>
        <v>1.5E-6</v>
      </c>
      <c r="F14" s="24">
        <f t="shared" ca="1" si="15"/>
        <v>5.9999999999999997E-7</v>
      </c>
      <c r="G14" s="24">
        <f t="shared" ca="1" si="15"/>
        <v>4.9999999999999998E-7</v>
      </c>
      <c r="H14" s="24">
        <f t="shared" ca="1" si="15"/>
        <v>1.1000000000000001E-6</v>
      </c>
      <c r="I14" s="24">
        <f t="shared" ca="1" si="15"/>
        <v>1.1999999999999999E-6</v>
      </c>
      <c r="J14" s="24">
        <f t="shared" ca="1" si="15"/>
        <v>9.9999999999999995E-7</v>
      </c>
      <c r="K14" s="24">
        <f t="shared" ca="1" si="15"/>
        <v>8.9999999999999996E-7</v>
      </c>
      <c r="L14" s="24">
        <f t="shared" ca="1" si="15"/>
        <v>1.3E-6</v>
      </c>
      <c r="M14" s="24">
        <f t="shared" ca="1" si="15"/>
        <v>6.9999999999999997E-7</v>
      </c>
      <c r="N14" s="24">
        <f t="shared" ca="1" si="15"/>
        <v>9.9999999999999995E-8</v>
      </c>
      <c r="O14" s="24">
        <f t="shared" ca="1" si="15"/>
        <v>1.9999999999999999E-7</v>
      </c>
      <c r="P14" s="24" t="str">
        <f t="shared" si="15"/>
        <v xml:space="preserve"> </v>
      </c>
    </row>
    <row r="15" spans="1:16" ht="14.4" x14ac:dyDescent="0.3">
      <c r="A15" s="23" t="s">
        <v>207</v>
      </c>
      <c r="B15" s="24">
        <f t="shared" ref="B15:P15" ca="1" si="16">IF(ISNUMBER(B5),B5+B21," ")</f>
        <v>2.9999999999999999E-7</v>
      </c>
      <c r="C15" s="24">
        <f t="shared" ca="1" si="16"/>
        <v>7.9999999999999996E-7</v>
      </c>
      <c r="D15" s="24">
        <f t="shared" ca="1" si="16"/>
        <v>3.9999999999999998E-7</v>
      </c>
      <c r="E15" s="24">
        <f t="shared" ca="1" si="16"/>
        <v>1.5E-6</v>
      </c>
      <c r="F15" s="24">
        <f t="shared" ca="1" si="16"/>
        <v>5.9999999999999997E-7</v>
      </c>
      <c r="G15" s="24">
        <f t="shared" ca="1" si="16"/>
        <v>4.9999999999999998E-7</v>
      </c>
      <c r="H15" s="24">
        <f t="shared" ca="1" si="16"/>
        <v>1.1000000000000001E-6</v>
      </c>
      <c r="I15" s="24">
        <f t="shared" ca="1" si="16"/>
        <v>1.1999999999999999E-6</v>
      </c>
      <c r="J15" s="24">
        <f t="shared" ca="1" si="16"/>
        <v>9.9999999999999995E-7</v>
      </c>
      <c r="K15" s="24">
        <f t="shared" ca="1" si="16"/>
        <v>8.9999999999999996E-7</v>
      </c>
      <c r="L15" s="24">
        <f t="shared" ca="1" si="16"/>
        <v>1.3E-6</v>
      </c>
      <c r="M15" s="24">
        <f t="shared" ca="1" si="16"/>
        <v>6.9999999999999997E-7</v>
      </c>
      <c r="N15" s="24">
        <f t="shared" ca="1" si="16"/>
        <v>9.9999999999999995E-8</v>
      </c>
      <c r="O15" s="24">
        <f t="shared" ca="1" si="16"/>
        <v>1.9999999999999999E-7</v>
      </c>
      <c r="P15" s="24" t="str">
        <f t="shared" si="16"/>
        <v xml:space="preserve"> </v>
      </c>
    </row>
    <row r="16" spans="1:16" ht="14.4" x14ac:dyDescent="0.3">
      <c r="A16" s="23" t="s">
        <v>208</v>
      </c>
      <c r="B16" s="24">
        <f t="shared" ref="B16:P16" ca="1" si="17">IF(ISNUMBER(B6),B6+B21," ")</f>
        <v>2.9999999999999999E-7</v>
      </c>
      <c r="C16" s="24">
        <f t="shared" ca="1" si="17"/>
        <v>7.9999999999999996E-7</v>
      </c>
      <c r="D16" s="24">
        <f t="shared" ca="1" si="17"/>
        <v>3.9999999999999998E-7</v>
      </c>
      <c r="E16" s="24">
        <f t="shared" ca="1" si="17"/>
        <v>1.5E-6</v>
      </c>
      <c r="F16" s="24">
        <f t="shared" ca="1" si="17"/>
        <v>5.9999999999999997E-7</v>
      </c>
      <c r="G16" s="24">
        <f t="shared" ca="1" si="17"/>
        <v>4.9999999999999998E-7</v>
      </c>
      <c r="H16" s="24">
        <f t="shared" ca="1" si="17"/>
        <v>1.1000000000000001E-6</v>
      </c>
      <c r="I16" s="24">
        <f t="shared" ca="1" si="17"/>
        <v>1.1999999999999999E-6</v>
      </c>
      <c r="J16" s="24">
        <f t="shared" ca="1" si="17"/>
        <v>9.9999999999999995E-7</v>
      </c>
      <c r="K16" s="24">
        <f t="shared" ca="1" si="17"/>
        <v>8.9999999999999996E-7</v>
      </c>
      <c r="L16" s="24">
        <f t="shared" ca="1" si="17"/>
        <v>1.3E-6</v>
      </c>
      <c r="M16" s="24">
        <f t="shared" ca="1" si="17"/>
        <v>6.9999999999999997E-7</v>
      </c>
      <c r="N16" s="24">
        <f t="shared" ca="1" si="17"/>
        <v>9.9999999999999995E-8</v>
      </c>
      <c r="O16" s="24">
        <f t="shared" ca="1" si="17"/>
        <v>1.9999999999999999E-7</v>
      </c>
      <c r="P16" s="24" t="str">
        <f t="shared" si="17"/>
        <v xml:space="preserve"> </v>
      </c>
    </row>
    <row r="17" spans="1:17" ht="14.4" x14ac:dyDescent="0.3">
      <c r="A17" s="23" t="s">
        <v>209</v>
      </c>
      <c r="B17" s="24">
        <f t="shared" ref="B17:P17" ca="1" si="18">IF(ISNUMBER(B7),B7+B21," ")</f>
        <v>2.9999999999999999E-7</v>
      </c>
      <c r="C17" s="24">
        <f t="shared" ca="1" si="18"/>
        <v>7.9999999999999996E-7</v>
      </c>
      <c r="D17" s="24">
        <f t="shared" ca="1" si="18"/>
        <v>3.9999999999999998E-7</v>
      </c>
      <c r="E17" s="24">
        <f t="shared" ca="1" si="18"/>
        <v>1.5E-6</v>
      </c>
      <c r="F17" s="24">
        <f t="shared" ca="1" si="18"/>
        <v>5.9999999999999997E-7</v>
      </c>
      <c r="G17" s="24">
        <f t="shared" ca="1" si="18"/>
        <v>4.9999999999999998E-7</v>
      </c>
      <c r="H17" s="24">
        <f t="shared" ca="1" si="18"/>
        <v>1.1000000000000001E-6</v>
      </c>
      <c r="I17" s="24">
        <f t="shared" ca="1" si="18"/>
        <v>1.1999999999999999E-6</v>
      </c>
      <c r="J17" s="24">
        <f t="shared" ca="1" si="18"/>
        <v>9.9999999999999995E-7</v>
      </c>
      <c r="K17" s="24">
        <f t="shared" ca="1" si="18"/>
        <v>8.9999999999999996E-7</v>
      </c>
      <c r="L17" s="24">
        <f t="shared" ca="1" si="18"/>
        <v>1.3E-6</v>
      </c>
      <c r="M17" s="24">
        <f t="shared" ca="1" si="18"/>
        <v>6.9999999999999997E-7</v>
      </c>
      <c r="N17" s="24">
        <f t="shared" ca="1" si="18"/>
        <v>9.9999999999999995E-8</v>
      </c>
      <c r="O17" s="24">
        <f t="shared" ca="1" si="18"/>
        <v>1.9999999999999999E-7</v>
      </c>
      <c r="P17" s="24" t="str">
        <f t="shared" si="18"/>
        <v xml:space="preserve"> </v>
      </c>
    </row>
    <row r="18" spans="1:17" ht="14.4" x14ac:dyDescent="0.3">
      <c r="A18" s="23" t="s">
        <v>210</v>
      </c>
      <c r="B18" s="24">
        <f t="shared" ref="B18:P18" ca="1" si="19">IF(ISNUMBER(B8),B8+B21," ")</f>
        <v>2.9999999999999999E-7</v>
      </c>
      <c r="C18" s="24">
        <f t="shared" ca="1" si="19"/>
        <v>7.9999999999999996E-7</v>
      </c>
      <c r="D18" s="24">
        <f t="shared" ca="1" si="19"/>
        <v>3.9999999999999998E-7</v>
      </c>
      <c r="E18" s="24">
        <f t="shared" ca="1" si="19"/>
        <v>1.5E-6</v>
      </c>
      <c r="F18" s="24">
        <f t="shared" ca="1" si="19"/>
        <v>5.9999999999999997E-7</v>
      </c>
      <c r="G18" s="24">
        <f t="shared" ca="1" si="19"/>
        <v>4.9999999999999998E-7</v>
      </c>
      <c r="H18" s="24">
        <f t="shared" ca="1" si="19"/>
        <v>1.1000000000000001E-6</v>
      </c>
      <c r="I18" s="24">
        <f t="shared" ca="1" si="19"/>
        <v>1.1999999999999999E-6</v>
      </c>
      <c r="J18" s="24">
        <f t="shared" ca="1" si="19"/>
        <v>9.9999999999999995E-7</v>
      </c>
      <c r="K18" s="24">
        <f t="shared" ca="1" si="19"/>
        <v>8.9999999999999996E-7</v>
      </c>
      <c r="L18" s="24">
        <f t="shared" ca="1" si="19"/>
        <v>1.3E-6</v>
      </c>
      <c r="M18" s="24">
        <f t="shared" ca="1" si="19"/>
        <v>6.9999999999999997E-7</v>
      </c>
      <c r="N18" s="24">
        <f t="shared" ca="1" si="19"/>
        <v>9.9999999999999995E-8</v>
      </c>
      <c r="O18" s="24">
        <f t="shared" ca="1" si="19"/>
        <v>1.9999999999999999E-7</v>
      </c>
      <c r="P18" s="24" t="str">
        <f t="shared" si="19"/>
        <v xml:space="preserve"> </v>
      </c>
    </row>
    <row r="19" spans="1:17" ht="14.4" x14ac:dyDescent="0.3">
      <c r="A19" s="23" t="s">
        <v>211</v>
      </c>
      <c r="B19" s="24">
        <f t="shared" ref="B19:P19" ca="1" si="20">IF(ISNUMBER(B9),B9+B21," ")</f>
        <v>2.9999999999999999E-7</v>
      </c>
      <c r="C19" s="24">
        <f t="shared" ca="1" si="20"/>
        <v>7.9999999999999996E-7</v>
      </c>
      <c r="D19" s="24">
        <f t="shared" ca="1" si="20"/>
        <v>3.9999999999999998E-7</v>
      </c>
      <c r="E19" s="24">
        <f t="shared" ca="1" si="20"/>
        <v>1.5E-6</v>
      </c>
      <c r="F19" s="24">
        <f t="shared" ca="1" si="20"/>
        <v>5.9999999999999997E-7</v>
      </c>
      <c r="G19" s="24">
        <f t="shared" ca="1" si="20"/>
        <v>4.9999999999999998E-7</v>
      </c>
      <c r="H19" s="24">
        <f t="shared" ca="1" si="20"/>
        <v>1.1000000000000001E-6</v>
      </c>
      <c r="I19" s="24">
        <f t="shared" ca="1" si="20"/>
        <v>1.1999999999999999E-6</v>
      </c>
      <c r="J19" s="24">
        <f t="shared" ca="1" si="20"/>
        <v>9.9999999999999995E-7</v>
      </c>
      <c r="K19" s="24">
        <f t="shared" ca="1" si="20"/>
        <v>8.9999999999999996E-7</v>
      </c>
      <c r="L19" s="24">
        <f t="shared" ca="1" si="20"/>
        <v>1.3E-6</v>
      </c>
      <c r="M19" s="24">
        <f t="shared" ca="1" si="20"/>
        <v>6.9999999999999997E-7</v>
      </c>
      <c r="N19" s="24">
        <f t="shared" ca="1" si="20"/>
        <v>9.9999999999999995E-8</v>
      </c>
      <c r="O19" s="24">
        <f t="shared" ca="1" si="20"/>
        <v>1.9999999999999999E-7</v>
      </c>
      <c r="P19" s="24" t="str">
        <f t="shared" si="20"/>
        <v xml:space="preserve"> </v>
      </c>
    </row>
    <row r="20" spans="1:17" ht="14.4" x14ac:dyDescent="0.3">
      <c r="A20" s="23" t="s">
        <v>212</v>
      </c>
      <c r="B20" s="24">
        <f t="shared" ref="B20:P20" ca="1" si="21">IF(ISNUMBER(B10),B10+B21," ")</f>
        <v>2.9999999999999999E-7</v>
      </c>
      <c r="C20" s="24">
        <f t="shared" ca="1" si="21"/>
        <v>7.9999999999999996E-7</v>
      </c>
      <c r="D20" s="24">
        <f t="shared" ca="1" si="21"/>
        <v>3.9999999999999998E-7</v>
      </c>
      <c r="E20" s="24">
        <f t="shared" ca="1" si="21"/>
        <v>1.5E-6</v>
      </c>
      <c r="F20" s="24">
        <f t="shared" ca="1" si="21"/>
        <v>5.9999999999999997E-7</v>
      </c>
      <c r="G20" s="24">
        <f t="shared" ca="1" si="21"/>
        <v>4.9999999999999998E-7</v>
      </c>
      <c r="H20" s="24">
        <f t="shared" ca="1" si="21"/>
        <v>1.1000000000000001E-6</v>
      </c>
      <c r="I20" s="24">
        <f t="shared" ca="1" si="21"/>
        <v>1.1999999999999999E-6</v>
      </c>
      <c r="J20" s="24">
        <f t="shared" ca="1" si="21"/>
        <v>9.9999999999999995E-7</v>
      </c>
      <c r="K20" s="24">
        <f t="shared" ca="1" si="21"/>
        <v>8.9999999999999996E-7</v>
      </c>
      <c r="L20" s="24">
        <f t="shared" ca="1" si="21"/>
        <v>1.3E-6</v>
      </c>
      <c r="M20" s="24">
        <f t="shared" ca="1" si="21"/>
        <v>6.9999999999999997E-7</v>
      </c>
      <c r="N20" s="24">
        <f t="shared" ca="1" si="21"/>
        <v>9.9999999999999995E-8</v>
      </c>
      <c r="O20" s="24">
        <f t="shared" ca="1" si="21"/>
        <v>1.9999999999999999E-7</v>
      </c>
      <c r="P20" s="24" t="str">
        <f t="shared" si="21"/>
        <v xml:space="preserve"> </v>
      </c>
    </row>
    <row r="21" spans="1:17" ht="15.75" customHeight="1" x14ac:dyDescent="0.3">
      <c r="B21" s="25">
        <v>2.9999999999999999E-7</v>
      </c>
      <c r="C21" s="25">
        <v>7.9999999999999996E-7</v>
      </c>
      <c r="D21" s="25">
        <v>3.9999999999999998E-7</v>
      </c>
      <c r="E21" s="25">
        <v>1.5E-6</v>
      </c>
      <c r="F21" s="25">
        <v>5.9999999999999997E-7</v>
      </c>
      <c r="G21" s="25">
        <v>4.9999999999999998E-7</v>
      </c>
      <c r="H21" s="25">
        <v>1.1000000000000001E-6</v>
      </c>
      <c r="I21" s="25">
        <v>1.1999999999999999E-6</v>
      </c>
      <c r="J21" s="25">
        <v>9.9999999999999995E-7</v>
      </c>
      <c r="K21" s="25">
        <v>8.9999999999999996E-7</v>
      </c>
      <c r="L21" s="25">
        <v>1.3E-6</v>
      </c>
      <c r="M21" s="25">
        <v>6.9999999999999997E-7</v>
      </c>
      <c r="N21" s="25">
        <v>9.9999999999999995E-8</v>
      </c>
      <c r="O21" s="25">
        <v>1.9999999999999999E-7</v>
      </c>
      <c r="P21" s="25">
        <v>1.3999999999999999E-6</v>
      </c>
    </row>
    <row r="22" spans="1:17" ht="15.75" customHeight="1" x14ac:dyDescent="0.3"/>
    <row r="23" spans="1:17" ht="15.75" customHeight="1" x14ac:dyDescent="0.3"/>
    <row r="24" spans="1:17" ht="15.75" customHeight="1" x14ac:dyDescent="0.3"/>
    <row r="25" spans="1:17" ht="15.75" customHeight="1" x14ac:dyDescent="0.3"/>
    <row r="26" spans="1:17" ht="15.75" customHeight="1" x14ac:dyDescent="0.3"/>
    <row r="27" spans="1:17" ht="15.75" customHeight="1" x14ac:dyDescent="0.3">
      <c r="B27" s="26" t="s">
        <v>205</v>
      </c>
      <c r="C27" s="26"/>
      <c r="D27" s="27" t="s">
        <v>206</v>
      </c>
      <c r="E27" s="27"/>
      <c r="F27" s="26" t="s">
        <v>207</v>
      </c>
      <c r="G27" s="26"/>
      <c r="H27" s="27" t="s">
        <v>208</v>
      </c>
      <c r="I27" s="27"/>
      <c r="J27" s="26" t="s">
        <v>209</v>
      </c>
      <c r="K27" s="26"/>
      <c r="L27" s="27" t="s">
        <v>210</v>
      </c>
      <c r="M27" s="27"/>
      <c r="N27" s="26" t="s">
        <v>211</v>
      </c>
      <c r="O27" s="26"/>
      <c r="P27" s="27" t="s">
        <v>212</v>
      </c>
      <c r="Q27" s="27"/>
    </row>
    <row r="28" spans="1:17" ht="15.75" customHeight="1" x14ac:dyDescent="0.3">
      <c r="B28" s="28" t="str">
        <f t="shared" ref="B28:B42" ca="1" si="22">INDEX($B$2:$P$2,MATCH(C28,$B$13:$P$13,0))</f>
        <v>Auditive Wahrnehmung</v>
      </c>
      <c r="C28" s="29">
        <f t="shared" ref="C28:C42" ca="1" si="23">LARGE($B$13:$P$13,ROWS(C$28:C28))</f>
        <v>1.5E-6</v>
      </c>
      <c r="D28" s="28" t="str">
        <f t="shared" ref="D28:D42" ca="1" si="24">INDEX($B$2:$P$2,MATCH(E28,$B$14:$P$14,0))</f>
        <v>Auditive Wahrnehmung</v>
      </c>
      <c r="E28" s="29">
        <f t="shared" ref="E28:E42" ca="1" si="25">LARGE($B$14:$P$14,ROWS(E$28:E28))</f>
        <v>1.5E-6</v>
      </c>
      <c r="F28" s="28" t="str">
        <f t="shared" ref="F28:F42" ca="1" si="26">INDEX($B$2:$P$2,MATCH(G28,$B$15:$P$15,0))</f>
        <v>Auditive Wahrnehmung</v>
      </c>
      <c r="G28" s="29">
        <f t="shared" ref="G28:G42" ca="1" si="27">LARGE($B$15:$P$15,ROWS(G$28:G28))</f>
        <v>1.5E-6</v>
      </c>
      <c r="H28" s="30" t="str">
        <f t="shared" ref="H28:H42" ca="1" si="28">INDEX($B$2:$P$2,MATCH(I28,$B$16:$P$16,0))</f>
        <v>Auditive Wahrnehmung</v>
      </c>
      <c r="I28" s="29">
        <f t="shared" ref="I28:I42" ca="1" si="29">LARGE($B$16:$P$16,ROWS(I$28:I28))</f>
        <v>1.5E-6</v>
      </c>
      <c r="J28" s="28" t="str">
        <f t="shared" ref="J28:J42" ca="1" si="30">INDEX($B$2:$P$2,MATCH(K28,$B$17:$P$17,0))</f>
        <v>Auditive Wahrnehmung</v>
      </c>
      <c r="K28" s="29">
        <f t="shared" ref="K28:K42" ca="1" si="31">LARGE($B$17:$P$17,ROWS(K$28:K28))</f>
        <v>1.5E-6</v>
      </c>
      <c r="L28" s="28" t="str">
        <f t="shared" ref="L28:L42" ca="1" si="32">INDEX($B$2:$P$2,MATCH(M28,$B$18:$P$18,0))</f>
        <v>Auditive Wahrnehmung</v>
      </c>
      <c r="M28" s="29">
        <f t="shared" ref="M28:M42" ca="1" si="33">LARGE($B$18:$P$18,ROWS(M$28:M28))</f>
        <v>1.5E-6</v>
      </c>
      <c r="N28" s="28" t="str">
        <f t="shared" ref="N28:N42" ca="1" si="34">INDEX($B$2:$P$2,MATCH(O28,$B$19:$P$19,0))</f>
        <v>Auditive Wahrnehmung</v>
      </c>
      <c r="O28" s="29">
        <f t="shared" ref="O28:O42" ca="1" si="35">LARGE($B$19:$P$19,ROWS(O$28:O28))</f>
        <v>1.5E-6</v>
      </c>
      <c r="P28" s="28" t="str">
        <f t="shared" ref="P28:P42" ca="1" si="36">INDEX($B$2:$P$2,MATCH(Q28,$B$20:$P$20,0))</f>
        <v>Auditive Wahrnehmung</v>
      </c>
      <c r="Q28" s="29">
        <f t="shared" ref="Q28:Q42" ca="1" si="37">LARGE($B$20:$P$20,ROWS(Q$28:Q28))</f>
        <v>1.5E-6</v>
      </c>
    </row>
    <row r="29" spans="1:17" ht="15.75" customHeight="1" x14ac:dyDescent="0.3">
      <c r="B29" s="28" t="str">
        <f t="shared" ca="1" si="22"/>
        <v>Emotionale Entwicklung</v>
      </c>
      <c r="C29" s="29">
        <f t="shared" ca="1" si="23"/>
        <v>1.3E-6</v>
      </c>
      <c r="D29" s="28" t="str">
        <f t="shared" ca="1" si="24"/>
        <v>Emotionale Entwicklung</v>
      </c>
      <c r="E29" s="29">
        <f t="shared" ca="1" si="25"/>
        <v>1.3E-6</v>
      </c>
      <c r="F29" s="28" t="str">
        <f t="shared" ca="1" si="26"/>
        <v>Emotionale Entwicklung</v>
      </c>
      <c r="G29" s="29">
        <f t="shared" ca="1" si="27"/>
        <v>1.3E-6</v>
      </c>
      <c r="H29" s="30" t="str">
        <f t="shared" ca="1" si="28"/>
        <v>Emotionale Entwicklung</v>
      </c>
      <c r="I29" s="29">
        <f t="shared" ca="1" si="29"/>
        <v>1.3E-6</v>
      </c>
      <c r="J29" s="28" t="str">
        <f t="shared" ca="1" si="30"/>
        <v>Emotionale Entwicklung</v>
      </c>
      <c r="K29" s="29">
        <f t="shared" ca="1" si="31"/>
        <v>1.3E-6</v>
      </c>
      <c r="L29" s="28" t="str">
        <f t="shared" ca="1" si="32"/>
        <v>Emotionale Entwicklung</v>
      </c>
      <c r="M29" s="29">
        <f t="shared" ca="1" si="33"/>
        <v>1.3E-6</v>
      </c>
      <c r="N29" s="28" t="str">
        <f t="shared" ca="1" si="34"/>
        <v>Emotionale Entwicklung</v>
      </c>
      <c r="O29" s="29">
        <f t="shared" ca="1" si="35"/>
        <v>1.3E-6</v>
      </c>
      <c r="P29" s="28" t="str">
        <f t="shared" ca="1" si="36"/>
        <v>Emotionale Entwicklung</v>
      </c>
      <c r="Q29" s="29">
        <f t="shared" ca="1" si="37"/>
        <v>1.3E-6</v>
      </c>
    </row>
    <row r="30" spans="1:17" ht="15.75" customHeight="1" x14ac:dyDescent="0.3">
      <c r="B30" s="28" t="str">
        <f t="shared" ca="1" si="22"/>
        <v>Feinmotorik</v>
      </c>
      <c r="C30" s="29">
        <f t="shared" ca="1" si="23"/>
        <v>1.1999999999999999E-6</v>
      </c>
      <c r="D30" s="28" t="str">
        <f t="shared" ca="1" si="24"/>
        <v>Feinmotorik</v>
      </c>
      <c r="E30" s="29">
        <f t="shared" ca="1" si="25"/>
        <v>1.1999999999999999E-6</v>
      </c>
      <c r="F30" s="28" t="str">
        <f t="shared" ca="1" si="26"/>
        <v>Feinmotorik</v>
      </c>
      <c r="G30" s="29">
        <f t="shared" ca="1" si="27"/>
        <v>1.1999999999999999E-6</v>
      </c>
      <c r="H30" s="30" t="str">
        <f t="shared" ca="1" si="28"/>
        <v>Feinmotorik</v>
      </c>
      <c r="I30" s="29">
        <f t="shared" ca="1" si="29"/>
        <v>1.1999999999999999E-6</v>
      </c>
      <c r="J30" s="28" t="str">
        <f t="shared" ca="1" si="30"/>
        <v>Feinmotorik</v>
      </c>
      <c r="K30" s="29">
        <f t="shared" ca="1" si="31"/>
        <v>1.1999999999999999E-6</v>
      </c>
      <c r="L30" s="28" t="str">
        <f t="shared" ca="1" si="32"/>
        <v>Feinmotorik</v>
      </c>
      <c r="M30" s="29">
        <f t="shared" ca="1" si="33"/>
        <v>1.1999999999999999E-6</v>
      </c>
      <c r="N30" s="28" t="str">
        <f t="shared" ca="1" si="34"/>
        <v>Feinmotorik</v>
      </c>
      <c r="O30" s="29">
        <f t="shared" ca="1" si="35"/>
        <v>1.1999999999999999E-6</v>
      </c>
      <c r="P30" s="28" t="str">
        <f t="shared" ca="1" si="36"/>
        <v>Feinmotorik</v>
      </c>
      <c r="Q30" s="29">
        <f t="shared" ca="1" si="37"/>
        <v>1.1999999999999999E-6</v>
      </c>
    </row>
    <row r="31" spans="1:17" ht="15.75" customHeight="1" x14ac:dyDescent="0.3">
      <c r="B31" s="28" t="str">
        <f t="shared" ca="1" si="22"/>
        <v xml:space="preserve">Grobmotorik    </v>
      </c>
      <c r="C31" s="29">
        <f t="shared" ca="1" si="23"/>
        <v>1.1000000000000001E-6</v>
      </c>
      <c r="D31" s="28" t="str">
        <f t="shared" ca="1" si="24"/>
        <v xml:space="preserve">Grobmotorik    </v>
      </c>
      <c r="E31" s="29">
        <f t="shared" ca="1" si="25"/>
        <v>1.1000000000000001E-6</v>
      </c>
      <c r="F31" s="28" t="str">
        <f t="shared" ca="1" si="26"/>
        <v xml:space="preserve">Grobmotorik    </v>
      </c>
      <c r="G31" s="29">
        <f t="shared" ca="1" si="27"/>
        <v>1.1000000000000001E-6</v>
      </c>
      <c r="H31" s="30" t="str">
        <f t="shared" ca="1" si="28"/>
        <v xml:space="preserve">Grobmotorik    </v>
      </c>
      <c r="I31" s="29">
        <f t="shared" ca="1" si="29"/>
        <v>1.1000000000000001E-6</v>
      </c>
      <c r="J31" s="28" t="str">
        <f t="shared" ca="1" si="30"/>
        <v xml:space="preserve">Grobmotorik    </v>
      </c>
      <c r="K31" s="29">
        <f t="shared" ca="1" si="31"/>
        <v>1.1000000000000001E-6</v>
      </c>
      <c r="L31" s="28" t="str">
        <f t="shared" ca="1" si="32"/>
        <v xml:space="preserve">Grobmotorik    </v>
      </c>
      <c r="M31" s="29">
        <f t="shared" ca="1" si="33"/>
        <v>1.1000000000000001E-6</v>
      </c>
      <c r="N31" s="28" t="str">
        <f t="shared" ca="1" si="34"/>
        <v xml:space="preserve">Grobmotorik    </v>
      </c>
      <c r="O31" s="29">
        <f t="shared" ca="1" si="35"/>
        <v>1.1000000000000001E-6</v>
      </c>
      <c r="P31" s="28" t="str">
        <f t="shared" ca="1" si="36"/>
        <v xml:space="preserve">Grobmotorik    </v>
      </c>
      <c r="Q31" s="29">
        <f t="shared" ca="1" si="37"/>
        <v>1.1000000000000001E-6</v>
      </c>
    </row>
    <row r="32" spans="1:17" ht="15.75" customHeight="1" x14ac:dyDescent="0.3">
      <c r="B32" s="28" t="str">
        <f t="shared" ca="1" si="22"/>
        <v>Kognition und Lernverhalten</v>
      </c>
      <c r="C32" s="29">
        <f t="shared" ca="1" si="23"/>
        <v>9.9999999999999995E-7</v>
      </c>
      <c r="D32" s="28" t="str">
        <f t="shared" ca="1" si="24"/>
        <v>Kognition und Lernverhalten</v>
      </c>
      <c r="E32" s="29">
        <f t="shared" ca="1" si="25"/>
        <v>9.9999999999999995E-7</v>
      </c>
      <c r="F32" s="28" t="str">
        <f t="shared" ca="1" si="26"/>
        <v>Kognition und Lernverhalten</v>
      </c>
      <c r="G32" s="29">
        <f t="shared" ca="1" si="27"/>
        <v>9.9999999999999995E-7</v>
      </c>
      <c r="H32" s="30" t="str">
        <f t="shared" ca="1" si="28"/>
        <v>Kognition und Lernverhalten</v>
      </c>
      <c r="I32" s="29">
        <f t="shared" ca="1" si="29"/>
        <v>9.9999999999999995E-7</v>
      </c>
      <c r="J32" s="28" t="str">
        <f t="shared" ca="1" si="30"/>
        <v>Kognition und Lernverhalten</v>
      </c>
      <c r="K32" s="29">
        <f t="shared" ca="1" si="31"/>
        <v>9.9999999999999995E-7</v>
      </c>
      <c r="L32" s="28" t="str">
        <f t="shared" ca="1" si="32"/>
        <v>Kognition und Lernverhalten</v>
      </c>
      <c r="M32" s="29">
        <f t="shared" ca="1" si="33"/>
        <v>9.9999999999999995E-7</v>
      </c>
      <c r="N32" s="28" t="str">
        <f t="shared" ca="1" si="34"/>
        <v>Kognition und Lernverhalten</v>
      </c>
      <c r="O32" s="29">
        <f t="shared" ca="1" si="35"/>
        <v>9.9999999999999995E-7</v>
      </c>
      <c r="P32" s="28" t="str">
        <f t="shared" ca="1" si="36"/>
        <v>Kognition und Lernverhalten</v>
      </c>
      <c r="Q32" s="29">
        <f t="shared" ca="1" si="37"/>
        <v>9.9999999999999995E-7</v>
      </c>
    </row>
    <row r="33" spans="2:17" ht="15.75" customHeight="1" x14ac:dyDescent="0.3">
      <c r="B33" s="28" t="str">
        <f t="shared" ca="1" si="22"/>
        <v>Kommunikation</v>
      </c>
      <c r="C33" s="29">
        <f t="shared" ca="1" si="23"/>
        <v>8.9999999999999996E-7</v>
      </c>
      <c r="D33" s="28" t="str">
        <f t="shared" ca="1" si="24"/>
        <v>Kommunikation</v>
      </c>
      <c r="E33" s="29">
        <f t="shared" ca="1" si="25"/>
        <v>8.9999999999999996E-7</v>
      </c>
      <c r="F33" s="28" t="str">
        <f t="shared" ca="1" si="26"/>
        <v>Kommunikation</v>
      </c>
      <c r="G33" s="29">
        <f t="shared" ca="1" si="27"/>
        <v>8.9999999999999996E-7</v>
      </c>
      <c r="H33" s="30" t="str">
        <f t="shared" ca="1" si="28"/>
        <v>Kommunikation</v>
      </c>
      <c r="I33" s="29">
        <f t="shared" ca="1" si="29"/>
        <v>8.9999999999999996E-7</v>
      </c>
      <c r="J33" s="28" t="str">
        <f t="shared" ca="1" si="30"/>
        <v>Kommunikation</v>
      </c>
      <c r="K33" s="29">
        <f t="shared" ca="1" si="31"/>
        <v>8.9999999999999996E-7</v>
      </c>
      <c r="L33" s="28" t="str">
        <f t="shared" ca="1" si="32"/>
        <v>Kommunikation</v>
      </c>
      <c r="M33" s="29">
        <f t="shared" ca="1" si="33"/>
        <v>8.9999999999999996E-7</v>
      </c>
      <c r="N33" s="28" t="str">
        <f t="shared" ca="1" si="34"/>
        <v>Kommunikation</v>
      </c>
      <c r="O33" s="29">
        <f t="shared" ca="1" si="35"/>
        <v>8.9999999999999996E-7</v>
      </c>
      <c r="P33" s="28" t="str">
        <f t="shared" ca="1" si="36"/>
        <v>Kommunikation</v>
      </c>
      <c r="Q33" s="29">
        <f t="shared" ca="1" si="37"/>
        <v>8.9999999999999996E-7</v>
      </c>
    </row>
    <row r="34" spans="2:17" ht="15.75" customHeight="1" x14ac:dyDescent="0.3">
      <c r="B34" s="28" t="str">
        <f t="shared" ca="1" si="22"/>
        <v>Praktische soziale Selbstständigkeit</v>
      </c>
      <c r="C34" s="29">
        <f t="shared" ca="1" si="23"/>
        <v>7.9999999999999996E-7</v>
      </c>
      <c r="D34" s="28" t="str">
        <f t="shared" ca="1" si="24"/>
        <v>Praktische soziale Selbstständigkeit</v>
      </c>
      <c r="E34" s="29">
        <f t="shared" ca="1" si="25"/>
        <v>7.9999999999999996E-7</v>
      </c>
      <c r="F34" s="28" t="str">
        <f t="shared" ca="1" si="26"/>
        <v>Praktische soziale Selbstständigkeit</v>
      </c>
      <c r="G34" s="29">
        <f t="shared" ca="1" si="27"/>
        <v>7.9999999999999996E-7</v>
      </c>
      <c r="H34" s="30" t="str">
        <f t="shared" ca="1" si="28"/>
        <v>Praktische soziale Selbstständigkeit</v>
      </c>
      <c r="I34" s="29">
        <f t="shared" ca="1" si="29"/>
        <v>7.9999999999999996E-7</v>
      </c>
      <c r="J34" s="28" t="str">
        <f t="shared" ca="1" si="30"/>
        <v>Praktische soziale Selbstständigkeit</v>
      </c>
      <c r="K34" s="29">
        <f t="shared" ca="1" si="31"/>
        <v>7.9999999999999996E-7</v>
      </c>
      <c r="L34" s="28" t="str">
        <f t="shared" ca="1" si="32"/>
        <v>Praktische soziale Selbstständigkeit</v>
      </c>
      <c r="M34" s="29">
        <f t="shared" ca="1" si="33"/>
        <v>7.9999999999999996E-7</v>
      </c>
      <c r="N34" s="28" t="str">
        <f t="shared" ca="1" si="34"/>
        <v>Praktische soziale Selbstständigkeit</v>
      </c>
      <c r="O34" s="29">
        <f t="shared" ca="1" si="35"/>
        <v>7.9999999999999996E-7</v>
      </c>
      <c r="P34" s="28" t="str">
        <f t="shared" ca="1" si="36"/>
        <v>Praktische soziale Selbstständigkeit</v>
      </c>
      <c r="Q34" s="29">
        <f t="shared" ca="1" si="37"/>
        <v>7.9999999999999996E-7</v>
      </c>
    </row>
    <row r="35" spans="2:17" ht="15.75" customHeight="1" x14ac:dyDescent="0.3">
      <c r="B35" s="28" t="str">
        <f t="shared" ca="1" si="22"/>
        <v>Spielverhalten</v>
      </c>
      <c r="C35" s="29">
        <f t="shared" ca="1" si="23"/>
        <v>6.9999999999999997E-7</v>
      </c>
      <c r="D35" s="28" t="str">
        <f t="shared" ca="1" si="24"/>
        <v>Spielverhalten</v>
      </c>
      <c r="E35" s="29">
        <f t="shared" ca="1" si="25"/>
        <v>6.9999999999999997E-7</v>
      </c>
      <c r="F35" s="28" t="str">
        <f t="shared" ca="1" si="26"/>
        <v>Spielverhalten</v>
      </c>
      <c r="G35" s="29">
        <f t="shared" ca="1" si="27"/>
        <v>6.9999999999999997E-7</v>
      </c>
      <c r="H35" s="30" t="str">
        <f t="shared" ca="1" si="28"/>
        <v>Spielverhalten</v>
      </c>
      <c r="I35" s="29">
        <f t="shared" ca="1" si="29"/>
        <v>6.9999999999999997E-7</v>
      </c>
      <c r="J35" s="28" t="str">
        <f t="shared" ca="1" si="30"/>
        <v>Spielverhalten</v>
      </c>
      <c r="K35" s="29">
        <f t="shared" ca="1" si="31"/>
        <v>6.9999999999999997E-7</v>
      </c>
      <c r="L35" s="28" t="str">
        <f t="shared" ca="1" si="32"/>
        <v>Spielverhalten</v>
      </c>
      <c r="M35" s="29">
        <f t="shared" ca="1" si="33"/>
        <v>6.9999999999999997E-7</v>
      </c>
      <c r="N35" s="28" t="str">
        <f t="shared" ca="1" si="34"/>
        <v>Spielverhalten</v>
      </c>
      <c r="O35" s="29">
        <f t="shared" ca="1" si="35"/>
        <v>6.9999999999999997E-7</v>
      </c>
      <c r="P35" s="28" t="str">
        <f t="shared" ca="1" si="36"/>
        <v>Spielverhalten</v>
      </c>
      <c r="Q35" s="29">
        <f t="shared" ca="1" si="37"/>
        <v>6.9999999999999997E-7</v>
      </c>
    </row>
    <row r="36" spans="2:17" ht="15.75" customHeight="1" x14ac:dyDescent="0.3">
      <c r="B36" s="28" t="str">
        <f t="shared" ca="1" si="22"/>
        <v xml:space="preserve">Taktil - kinästhetische Wahrnehmung </v>
      </c>
      <c r="C36" s="29">
        <f t="shared" ca="1" si="23"/>
        <v>5.9999999999999997E-7</v>
      </c>
      <c r="D36" s="28" t="str">
        <f t="shared" ca="1" si="24"/>
        <v xml:space="preserve">Taktil - kinästhetische Wahrnehmung </v>
      </c>
      <c r="E36" s="29">
        <f t="shared" ca="1" si="25"/>
        <v>5.9999999999999997E-7</v>
      </c>
      <c r="F36" s="28" t="str">
        <f t="shared" ca="1" si="26"/>
        <v xml:space="preserve">Taktil - kinästhetische Wahrnehmung </v>
      </c>
      <c r="G36" s="29">
        <f t="shared" ca="1" si="27"/>
        <v>5.9999999999999997E-7</v>
      </c>
      <c r="H36" s="30" t="str">
        <f t="shared" ca="1" si="28"/>
        <v xml:space="preserve">Taktil - kinästhetische Wahrnehmung </v>
      </c>
      <c r="I36" s="29">
        <f t="shared" ca="1" si="29"/>
        <v>5.9999999999999997E-7</v>
      </c>
      <c r="J36" s="28" t="str">
        <f t="shared" ca="1" si="30"/>
        <v xml:space="preserve">Taktil - kinästhetische Wahrnehmung </v>
      </c>
      <c r="K36" s="29">
        <f t="shared" ca="1" si="31"/>
        <v>5.9999999999999997E-7</v>
      </c>
      <c r="L36" s="28" t="str">
        <f t="shared" ca="1" si="32"/>
        <v xml:space="preserve">Taktil - kinästhetische Wahrnehmung </v>
      </c>
      <c r="M36" s="29">
        <f t="shared" ca="1" si="33"/>
        <v>5.9999999999999997E-7</v>
      </c>
      <c r="N36" s="28" t="str">
        <f t="shared" ca="1" si="34"/>
        <v xml:space="preserve">Taktil - kinästhetische Wahrnehmung </v>
      </c>
      <c r="O36" s="29">
        <f t="shared" ca="1" si="35"/>
        <v>5.9999999999999997E-7</v>
      </c>
      <c r="P36" s="28" t="str">
        <f t="shared" ca="1" si="36"/>
        <v xml:space="preserve">Taktil - kinästhetische Wahrnehmung </v>
      </c>
      <c r="Q36" s="29">
        <f t="shared" ca="1" si="37"/>
        <v>5.9999999999999997E-7</v>
      </c>
    </row>
    <row r="37" spans="2:17" ht="15.75" customHeight="1" x14ac:dyDescent="0.3">
      <c r="B37" s="28" t="str">
        <f t="shared" ca="1" si="22"/>
        <v>Vestibuläre Wahrnehmung</v>
      </c>
      <c r="C37" s="29">
        <f t="shared" ca="1" si="23"/>
        <v>4.9999999999999998E-7</v>
      </c>
      <c r="D37" s="28" t="str">
        <f t="shared" ca="1" si="24"/>
        <v>Vestibuläre Wahrnehmung</v>
      </c>
      <c r="E37" s="29">
        <f t="shared" ca="1" si="25"/>
        <v>4.9999999999999998E-7</v>
      </c>
      <c r="F37" s="28" t="str">
        <f t="shared" ca="1" si="26"/>
        <v>Vestibuläre Wahrnehmung</v>
      </c>
      <c r="G37" s="29">
        <f t="shared" ca="1" si="27"/>
        <v>4.9999999999999998E-7</v>
      </c>
      <c r="H37" s="30" t="str">
        <f t="shared" ca="1" si="28"/>
        <v>Vestibuläre Wahrnehmung</v>
      </c>
      <c r="I37" s="29">
        <f t="shared" ca="1" si="29"/>
        <v>4.9999999999999998E-7</v>
      </c>
      <c r="J37" s="28" t="str">
        <f t="shared" ca="1" si="30"/>
        <v>Vestibuläre Wahrnehmung</v>
      </c>
      <c r="K37" s="29">
        <f t="shared" ca="1" si="31"/>
        <v>4.9999999999999998E-7</v>
      </c>
      <c r="L37" s="28" t="str">
        <f t="shared" ca="1" si="32"/>
        <v>Vestibuläre Wahrnehmung</v>
      </c>
      <c r="M37" s="29">
        <f t="shared" ca="1" si="33"/>
        <v>4.9999999999999998E-7</v>
      </c>
      <c r="N37" s="28" t="str">
        <f t="shared" ca="1" si="34"/>
        <v>Vestibuläre Wahrnehmung</v>
      </c>
      <c r="O37" s="29">
        <f t="shared" ca="1" si="35"/>
        <v>4.9999999999999998E-7</v>
      </c>
      <c r="P37" s="28" t="str">
        <f t="shared" ca="1" si="36"/>
        <v>Vestibuläre Wahrnehmung</v>
      </c>
      <c r="Q37" s="29">
        <f t="shared" ca="1" si="37"/>
        <v>4.9999999999999998E-7</v>
      </c>
    </row>
    <row r="38" spans="2:17" ht="15.75" customHeight="1" x14ac:dyDescent="0.3">
      <c r="B38" s="28" t="str">
        <f t="shared" ca="1" si="22"/>
        <v>Visuelle Wahrnehmung</v>
      </c>
      <c r="C38" s="29">
        <f t="shared" ca="1" si="23"/>
        <v>3.9999999999999998E-7</v>
      </c>
      <c r="D38" s="28" t="str">
        <f t="shared" ca="1" si="24"/>
        <v>Visuelle Wahrnehmung</v>
      </c>
      <c r="E38" s="29">
        <f t="shared" ca="1" si="25"/>
        <v>3.9999999999999998E-7</v>
      </c>
      <c r="F38" s="28" t="str">
        <f t="shared" ca="1" si="26"/>
        <v>Visuelle Wahrnehmung</v>
      </c>
      <c r="G38" s="29">
        <f t="shared" ca="1" si="27"/>
        <v>3.9999999999999998E-7</v>
      </c>
      <c r="H38" s="30" t="str">
        <f t="shared" ca="1" si="28"/>
        <v>Visuelle Wahrnehmung</v>
      </c>
      <c r="I38" s="29">
        <f t="shared" ca="1" si="29"/>
        <v>3.9999999999999998E-7</v>
      </c>
      <c r="J38" s="28" t="str">
        <f t="shared" ca="1" si="30"/>
        <v>Visuelle Wahrnehmung</v>
      </c>
      <c r="K38" s="29">
        <f t="shared" ca="1" si="31"/>
        <v>3.9999999999999998E-7</v>
      </c>
      <c r="L38" s="28" t="str">
        <f t="shared" ca="1" si="32"/>
        <v>Visuelle Wahrnehmung</v>
      </c>
      <c r="M38" s="29">
        <f t="shared" ca="1" si="33"/>
        <v>3.9999999999999998E-7</v>
      </c>
      <c r="N38" s="28" t="str">
        <f t="shared" ca="1" si="34"/>
        <v>Visuelle Wahrnehmung</v>
      </c>
      <c r="O38" s="29">
        <f t="shared" ca="1" si="35"/>
        <v>3.9999999999999998E-7</v>
      </c>
      <c r="P38" s="28" t="str">
        <f t="shared" ca="1" si="36"/>
        <v>Visuelle Wahrnehmung</v>
      </c>
      <c r="Q38" s="29">
        <f t="shared" ca="1" si="37"/>
        <v>3.9999999999999998E-7</v>
      </c>
    </row>
    <row r="39" spans="2:17" ht="15.75" customHeight="1" x14ac:dyDescent="0.3">
      <c r="B39" s="28" t="str">
        <f t="shared" ca="1" si="22"/>
        <v>Zusammenarbeit mit den Eltern</v>
      </c>
      <c r="C39" s="29">
        <f t="shared" ca="1" si="23"/>
        <v>2.9999999999999999E-7</v>
      </c>
      <c r="D39" s="28" t="str">
        <f t="shared" ca="1" si="24"/>
        <v>Zusammenarbeit mit den Eltern</v>
      </c>
      <c r="E39" s="29">
        <f t="shared" ca="1" si="25"/>
        <v>2.9999999999999999E-7</v>
      </c>
      <c r="F39" s="30" t="str">
        <f t="shared" ca="1" si="26"/>
        <v>Zusammenarbeit mit den Eltern</v>
      </c>
      <c r="G39" s="29">
        <f t="shared" ca="1" si="27"/>
        <v>2.9999999999999999E-7</v>
      </c>
      <c r="H39" s="30" t="str">
        <f t="shared" ca="1" si="28"/>
        <v>Zusammenarbeit mit den Eltern</v>
      </c>
      <c r="I39" s="29">
        <f t="shared" ca="1" si="29"/>
        <v>2.9999999999999999E-7</v>
      </c>
      <c r="J39" s="28" t="str">
        <f t="shared" ca="1" si="30"/>
        <v>Zusammenarbeit mit den Eltern</v>
      </c>
      <c r="K39" s="29">
        <f t="shared" ca="1" si="31"/>
        <v>2.9999999999999999E-7</v>
      </c>
      <c r="L39" s="28" t="str">
        <f t="shared" ca="1" si="32"/>
        <v>Zusammenarbeit mit den Eltern</v>
      </c>
      <c r="M39" s="29">
        <f t="shared" ca="1" si="33"/>
        <v>2.9999999999999999E-7</v>
      </c>
      <c r="N39" s="28" t="str">
        <f t="shared" ca="1" si="34"/>
        <v>Zusammenarbeit mit den Eltern</v>
      </c>
      <c r="O39" s="29">
        <f t="shared" ca="1" si="35"/>
        <v>2.9999999999999999E-7</v>
      </c>
      <c r="P39" s="28" t="str">
        <f t="shared" ca="1" si="36"/>
        <v>Zusammenarbeit mit den Eltern</v>
      </c>
      <c r="Q39" s="29">
        <f t="shared" ca="1" si="37"/>
        <v>2.9999999999999999E-7</v>
      </c>
    </row>
    <row r="40" spans="2:17" ht="15.75" customHeight="1" x14ac:dyDescent="0.3">
      <c r="B40" s="28" t="str">
        <f t="shared" ca="1" si="22"/>
        <v>In der Kindergruppe: Ressourcen d. Gruppe</v>
      </c>
      <c r="C40" s="29">
        <f t="shared" ca="1" si="23"/>
        <v>1.9999999999999999E-7</v>
      </c>
      <c r="D40" s="28" t="str">
        <f t="shared" ca="1" si="24"/>
        <v>In der Kindergruppe: Ressourcen d. Gruppe</v>
      </c>
      <c r="E40" s="29">
        <f t="shared" ca="1" si="25"/>
        <v>1.9999999999999999E-7</v>
      </c>
      <c r="F40" s="28" t="str">
        <f t="shared" ca="1" si="26"/>
        <v>In der Kindergruppe: Ressourcen d. Gruppe</v>
      </c>
      <c r="G40" s="29">
        <f t="shared" ca="1" si="27"/>
        <v>1.9999999999999999E-7</v>
      </c>
      <c r="H40" s="30" t="str">
        <f t="shared" ca="1" si="28"/>
        <v>In der Kindergruppe: Ressourcen d. Gruppe</v>
      </c>
      <c r="I40" s="29">
        <f t="shared" ca="1" si="29"/>
        <v>1.9999999999999999E-7</v>
      </c>
      <c r="J40" s="28" t="str">
        <f t="shared" ca="1" si="30"/>
        <v>In der Kindergruppe: Ressourcen d. Gruppe</v>
      </c>
      <c r="K40" s="29">
        <f t="shared" ca="1" si="31"/>
        <v>1.9999999999999999E-7</v>
      </c>
      <c r="L40" s="28" t="str">
        <f t="shared" ca="1" si="32"/>
        <v>In der Kindergruppe: Ressourcen d. Gruppe</v>
      </c>
      <c r="M40" s="29">
        <f t="shared" ca="1" si="33"/>
        <v>1.9999999999999999E-7</v>
      </c>
      <c r="N40" s="28" t="str">
        <f t="shared" ca="1" si="34"/>
        <v>In der Kindergruppe: Ressourcen d. Gruppe</v>
      </c>
      <c r="O40" s="29">
        <f t="shared" ca="1" si="35"/>
        <v>1.9999999999999999E-7</v>
      </c>
      <c r="P40" s="28" t="str">
        <f t="shared" ca="1" si="36"/>
        <v>In der Kindergruppe: Ressourcen d. Gruppe</v>
      </c>
      <c r="Q40" s="29">
        <f t="shared" ca="1" si="37"/>
        <v>1.9999999999999999E-7</v>
      </c>
    </row>
    <row r="41" spans="2:17" ht="15.75" customHeight="1" x14ac:dyDescent="0.3">
      <c r="B41" s="28" t="str">
        <f t="shared" ca="1" si="22"/>
        <v>In der Kindergruppe: Ressourcen d. Kindes</v>
      </c>
      <c r="C41" s="29">
        <f t="shared" ca="1" si="23"/>
        <v>9.9999999999999995E-8</v>
      </c>
      <c r="D41" s="28" t="str">
        <f t="shared" ca="1" si="24"/>
        <v>In der Kindergruppe: Ressourcen d. Kindes</v>
      </c>
      <c r="E41" s="29">
        <f t="shared" ca="1" si="25"/>
        <v>9.9999999999999995E-8</v>
      </c>
      <c r="F41" s="28" t="str">
        <f t="shared" ca="1" si="26"/>
        <v>In der Kindergruppe: Ressourcen d. Kindes</v>
      </c>
      <c r="G41" s="29">
        <f t="shared" ca="1" si="27"/>
        <v>9.9999999999999995E-8</v>
      </c>
      <c r="H41" s="30" t="str">
        <f t="shared" ca="1" si="28"/>
        <v>In der Kindergruppe: Ressourcen d. Kindes</v>
      </c>
      <c r="I41" s="29">
        <f t="shared" ca="1" si="29"/>
        <v>9.9999999999999995E-8</v>
      </c>
      <c r="J41" s="28" t="str">
        <f t="shared" ca="1" si="30"/>
        <v>In der Kindergruppe: Ressourcen d. Kindes</v>
      </c>
      <c r="K41" s="29">
        <f t="shared" ca="1" si="31"/>
        <v>9.9999999999999995E-8</v>
      </c>
      <c r="L41" s="28" t="str">
        <f t="shared" ca="1" si="32"/>
        <v>In der Kindergruppe: Ressourcen d. Kindes</v>
      </c>
      <c r="M41" s="29">
        <f t="shared" ca="1" si="33"/>
        <v>9.9999999999999995E-8</v>
      </c>
      <c r="N41" s="28" t="str">
        <f t="shared" ca="1" si="34"/>
        <v>In der Kindergruppe: Ressourcen d. Kindes</v>
      </c>
      <c r="O41" s="29">
        <f t="shared" ca="1" si="35"/>
        <v>9.9999999999999995E-8</v>
      </c>
      <c r="P41" s="28" t="str">
        <f t="shared" ca="1" si="36"/>
        <v>In der Kindergruppe: Ressourcen d. Kindes</v>
      </c>
      <c r="Q41" s="29">
        <f t="shared" ca="1" si="37"/>
        <v>9.9999999999999995E-8</v>
      </c>
    </row>
    <row r="42" spans="2:17" ht="15.75" customHeight="1" x14ac:dyDescent="0.3">
      <c r="B42" s="28" t="e">
        <f t="shared" ca="1" si="22"/>
        <v>#NUM!</v>
      </c>
      <c r="C42" s="29" t="e">
        <f t="shared" ca="1" si="23"/>
        <v>#NUM!</v>
      </c>
      <c r="D42" s="28" t="e">
        <f t="shared" ca="1" si="24"/>
        <v>#NUM!</v>
      </c>
      <c r="E42" s="29" t="e">
        <f t="shared" ca="1" si="25"/>
        <v>#NUM!</v>
      </c>
      <c r="F42" s="28" t="e">
        <f t="shared" ca="1" si="26"/>
        <v>#NUM!</v>
      </c>
      <c r="G42" s="29" t="e">
        <f t="shared" ca="1" si="27"/>
        <v>#NUM!</v>
      </c>
      <c r="H42" s="30" t="e">
        <f t="shared" ca="1" si="28"/>
        <v>#NUM!</v>
      </c>
      <c r="I42" s="29" t="e">
        <f t="shared" ca="1" si="29"/>
        <v>#NUM!</v>
      </c>
      <c r="J42" s="28" t="e">
        <f t="shared" ca="1" si="30"/>
        <v>#NUM!</v>
      </c>
      <c r="K42" s="29" t="e">
        <f t="shared" ca="1" si="31"/>
        <v>#NUM!</v>
      </c>
      <c r="L42" s="28" t="e">
        <f t="shared" ca="1" si="32"/>
        <v>#NUM!</v>
      </c>
      <c r="M42" s="29" t="e">
        <f t="shared" ca="1" si="33"/>
        <v>#NUM!</v>
      </c>
      <c r="N42" s="28" t="e">
        <f t="shared" ca="1" si="34"/>
        <v>#NUM!</v>
      </c>
      <c r="O42" s="29" t="e">
        <f t="shared" ca="1" si="35"/>
        <v>#NUM!</v>
      </c>
      <c r="P42" s="28" t="e">
        <f t="shared" ca="1" si="36"/>
        <v>#NUM!</v>
      </c>
      <c r="Q42" s="29" t="e">
        <f t="shared" ca="1" si="37"/>
        <v>#NUM!</v>
      </c>
    </row>
    <row r="43" spans="2:17" ht="15.75" customHeight="1" x14ac:dyDescent="0.3"/>
    <row r="44" spans="2:17" ht="15.75" customHeight="1" x14ac:dyDescent="0.3"/>
    <row r="45" spans="2:17" ht="15.75" customHeight="1" x14ac:dyDescent="0.3"/>
    <row r="46" spans="2:17" ht="15.75" customHeight="1" x14ac:dyDescent="0.3"/>
    <row r="47" spans="2:17" ht="15.75" customHeight="1" x14ac:dyDescent="0.3"/>
    <row r="48" spans="2:17" ht="15.75" customHeight="1" x14ac:dyDescent="0.3">
      <c r="H48" s="31"/>
    </row>
    <row r="49" spans="2:11" ht="15.75" customHeight="1" x14ac:dyDescent="0.3"/>
    <row r="50" spans="2:11" ht="15.75" customHeight="1" x14ac:dyDescent="0.3"/>
    <row r="51" spans="2:11" ht="15.75" customHeight="1" x14ac:dyDescent="0.3"/>
    <row r="52" spans="2:11" ht="15.75" customHeight="1" x14ac:dyDescent="0.3"/>
    <row r="53" spans="2:11" ht="15.75" customHeight="1" x14ac:dyDescent="0.3"/>
    <row r="54" spans="2:11" ht="15.75" customHeight="1" x14ac:dyDescent="0.35">
      <c r="B54" s="32" t="s">
        <v>213</v>
      </c>
    </row>
    <row r="55" spans="2:11" ht="15.75" customHeight="1" x14ac:dyDescent="0.3">
      <c r="D55" s="12" t="s">
        <v>214</v>
      </c>
      <c r="E55" s="12" t="s">
        <v>215</v>
      </c>
      <c r="F55" s="12" t="s">
        <v>216</v>
      </c>
      <c r="G55" s="12" t="s">
        <v>217</v>
      </c>
      <c r="H55" s="12" t="s">
        <v>218</v>
      </c>
      <c r="I55" s="12" t="s">
        <v>219</v>
      </c>
      <c r="J55" s="12" t="s">
        <v>220</v>
      </c>
      <c r="K55" s="12" t="s">
        <v>221</v>
      </c>
    </row>
    <row r="56" spans="2:11" ht="15.75" customHeight="1" x14ac:dyDescent="0.3">
      <c r="B56" s="9" t="s">
        <v>184</v>
      </c>
      <c r="D56" s="33">
        <f>6-'1. Erhebung'!G251</f>
        <v>6</v>
      </c>
      <c r="E56" s="33">
        <f>6-'2. Erhebung'!G251</f>
        <v>6</v>
      </c>
      <c r="F56" s="33">
        <f>6-'3. Erhebung'!G252</f>
        <v>6</v>
      </c>
      <c r="G56" s="33">
        <f>6-'4. Erhebung'!G251</f>
        <v>6</v>
      </c>
      <c r="H56" s="33">
        <f>6-'5. Erhebung'!G251</f>
        <v>6</v>
      </c>
      <c r="I56" s="33">
        <f>6-'6. Erhebung'!G251</f>
        <v>6</v>
      </c>
      <c r="J56" s="33">
        <f>6-'7. Erhebung'!G251</f>
        <v>6</v>
      </c>
      <c r="K56" s="33">
        <f>6-'8. Erhebung'!G251</f>
        <v>6</v>
      </c>
    </row>
    <row r="57" spans="2:11" ht="15.75" customHeight="1" x14ac:dyDescent="0.3">
      <c r="B57" s="9" t="s">
        <v>185</v>
      </c>
      <c r="D57" s="33">
        <f>6-'1. Erhebung'!G252</f>
        <v>6</v>
      </c>
      <c r="E57" s="33">
        <f>6-'2. Erhebung'!G252</f>
        <v>6</v>
      </c>
      <c r="F57" s="33">
        <f>6-'3. Erhebung'!G253</f>
        <v>6</v>
      </c>
      <c r="G57" s="33">
        <f>6-'4. Erhebung'!G252</f>
        <v>6</v>
      </c>
      <c r="H57" s="33">
        <f>6-'5. Erhebung'!G252</f>
        <v>6</v>
      </c>
      <c r="I57" s="33">
        <f>6-'6. Erhebung'!G252</f>
        <v>6</v>
      </c>
      <c r="J57" s="33">
        <f>6-'7. Erhebung'!G252</f>
        <v>6</v>
      </c>
      <c r="K57" s="33">
        <f>6-'8. Erhebung'!G252</f>
        <v>6</v>
      </c>
    </row>
    <row r="58" spans="2:11" ht="15.75" customHeight="1" x14ac:dyDescent="0.3">
      <c r="B58" s="9" t="s">
        <v>186</v>
      </c>
      <c r="D58" s="33">
        <f>6-'1. Erhebung'!G253</f>
        <v>6</v>
      </c>
      <c r="E58" s="33">
        <f>6-'2. Erhebung'!G253</f>
        <v>6</v>
      </c>
      <c r="F58" s="33">
        <f>6-'3. Erhebung'!G254</f>
        <v>6</v>
      </c>
      <c r="G58" s="33">
        <f>6-'4. Erhebung'!G253</f>
        <v>6</v>
      </c>
      <c r="H58" s="33">
        <f>6-'5. Erhebung'!G253</f>
        <v>6</v>
      </c>
      <c r="I58" s="33">
        <f>6-'6. Erhebung'!G253</f>
        <v>6</v>
      </c>
      <c r="J58" s="33">
        <f>6-'7. Erhebung'!G253</f>
        <v>6</v>
      </c>
      <c r="K58" s="33">
        <f>6-'8. Erhebung'!G253</f>
        <v>6</v>
      </c>
    </row>
    <row r="59" spans="2:11" ht="15.75" customHeight="1" x14ac:dyDescent="0.3">
      <c r="B59" s="9" t="s">
        <v>187</v>
      </c>
      <c r="D59" s="33">
        <f>6-'1. Erhebung'!G254</f>
        <v>6</v>
      </c>
      <c r="E59" s="33">
        <f>6-'2. Erhebung'!G254</f>
        <v>6</v>
      </c>
      <c r="F59" s="33">
        <f>6-'3. Erhebung'!G255</f>
        <v>6</v>
      </c>
      <c r="G59" s="33">
        <f>6-'4. Erhebung'!G254</f>
        <v>6</v>
      </c>
      <c r="H59" s="33">
        <f>6-'5. Erhebung'!G254</f>
        <v>6</v>
      </c>
      <c r="I59" s="33">
        <f>6-'6. Erhebung'!G254</f>
        <v>6</v>
      </c>
      <c r="J59" s="33">
        <f>6-'7. Erhebung'!G254</f>
        <v>6</v>
      </c>
      <c r="K59" s="33">
        <f>6-'8. Erhebung'!G254</f>
        <v>6</v>
      </c>
    </row>
    <row r="60" spans="2:11" ht="15.75" customHeight="1" x14ac:dyDescent="0.3">
      <c r="B60" s="9" t="s">
        <v>188</v>
      </c>
      <c r="D60" s="33">
        <f>6-'1. Erhebung'!G255</f>
        <v>6</v>
      </c>
      <c r="E60" s="33">
        <f>6-'2. Erhebung'!G255</f>
        <v>6</v>
      </c>
      <c r="F60" s="33">
        <f>6-'3. Erhebung'!G256</f>
        <v>6</v>
      </c>
      <c r="G60" s="33">
        <f>6-'4. Erhebung'!G255</f>
        <v>6</v>
      </c>
      <c r="H60" s="33">
        <f>6-'5. Erhebung'!G255</f>
        <v>6</v>
      </c>
      <c r="I60" s="33">
        <f>6-'6. Erhebung'!G255</f>
        <v>6</v>
      </c>
      <c r="J60" s="33">
        <f>6-'7. Erhebung'!G255</f>
        <v>6</v>
      </c>
      <c r="K60" s="33">
        <f>6-'8. Erhebung'!G255</f>
        <v>6</v>
      </c>
    </row>
    <row r="61" spans="2:11" ht="15.75" customHeight="1" x14ac:dyDescent="0.3">
      <c r="B61" s="9" t="s">
        <v>189</v>
      </c>
      <c r="D61" s="33">
        <f>6-'1. Erhebung'!G256</f>
        <v>6</v>
      </c>
      <c r="E61" s="33">
        <f>6-'2. Erhebung'!G256</f>
        <v>6</v>
      </c>
      <c r="F61" s="33">
        <f>6-'3. Erhebung'!G257</f>
        <v>6</v>
      </c>
      <c r="G61" s="33">
        <f>6-'4. Erhebung'!G256</f>
        <v>6</v>
      </c>
      <c r="H61" s="33">
        <f>6-'5. Erhebung'!G256</f>
        <v>6</v>
      </c>
      <c r="I61" s="33">
        <f>6-'6. Erhebung'!G256</f>
        <v>6</v>
      </c>
      <c r="J61" s="33">
        <f>6-'7. Erhebung'!G256</f>
        <v>6</v>
      </c>
      <c r="K61" s="33">
        <f>6-'8. Erhebung'!G256</f>
        <v>6</v>
      </c>
    </row>
    <row r="62" spans="2:11" ht="15.75" customHeight="1" x14ac:dyDescent="0.3">
      <c r="B62" s="9" t="s">
        <v>190</v>
      </c>
      <c r="D62" s="33">
        <f>6-'1. Erhebung'!G257</f>
        <v>6</v>
      </c>
      <c r="E62" s="33">
        <f>6-'2. Erhebung'!G257</f>
        <v>6</v>
      </c>
      <c r="F62" s="33">
        <f>6-'3. Erhebung'!G258</f>
        <v>6</v>
      </c>
      <c r="G62" s="33">
        <f>6-'4. Erhebung'!G257</f>
        <v>6</v>
      </c>
      <c r="H62" s="33">
        <f>6-'5. Erhebung'!G257</f>
        <v>6</v>
      </c>
      <c r="I62" s="33">
        <f>6-'6. Erhebung'!G257</f>
        <v>6</v>
      </c>
      <c r="J62" s="33">
        <f>6-'7. Erhebung'!G257</f>
        <v>6</v>
      </c>
      <c r="K62" s="33">
        <f>6-'8. Erhebung'!G257</f>
        <v>6</v>
      </c>
    </row>
    <row r="63" spans="2:11" ht="15.75" customHeight="1" x14ac:dyDescent="0.3">
      <c r="B63" s="9" t="s">
        <v>191</v>
      </c>
      <c r="D63" s="33">
        <f>6-'1. Erhebung'!G258</f>
        <v>6</v>
      </c>
      <c r="E63" s="33">
        <f>6-'2. Erhebung'!G258</f>
        <v>6</v>
      </c>
      <c r="F63" s="33">
        <f>6-'3. Erhebung'!G259</f>
        <v>6</v>
      </c>
      <c r="G63" s="33">
        <f>6-'4. Erhebung'!G258</f>
        <v>6</v>
      </c>
      <c r="H63" s="33">
        <f>6-'5. Erhebung'!G258</f>
        <v>6</v>
      </c>
      <c r="I63" s="33">
        <f>6-'6. Erhebung'!G258</f>
        <v>6</v>
      </c>
      <c r="J63" s="33">
        <f>6-'7. Erhebung'!G258</f>
        <v>6</v>
      </c>
      <c r="K63" s="33">
        <f>6-'8. Erhebung'!G258</f>
        <v>6</v>
      </c>
    </row>
    <row r="64" spans="2:11" ht="15.75" customHeight="1" x14ac:dyDescent="0.3">
      <c r="B64" s="9" t="s">
        <v>192</v>
      </c>
      <c r="D64" s="33">
        <f>6-'1. Erhebung'!G259</f>
        <v>6</v>
      </c>
      <c r="E64" s="33">
        <f>6-'2. Erhebung'!G259</f>
        <v>6</v>
      </c>
      <c r="F64" s="33">
        <f>6-'3. Erhebung'!G260</f>
        <v>6</v>
      </c>
      <c r="G64" s="33">
        <f>6-'4. Erhebung'!G259</f>
        <v>6</v>
      </c>
      <c r="H64" s="33">
        <f>6-'5. Erhebung'!G259</f>
        <v>6</v>
      </c>
      <c r="I64" s="33">
        <f>6-'6. Erhebung'!G259</f>
        <v>6</v>
      </c>
      <c r="J64" s="33">
        <f>6-'7. Erhebung'!G259</f>
        <v>6</v>
      </c>
      <c r="K64" s="33">
        <f>6-'8. Erhebung'!G259</f>
        <v>6</v>
      </c>
    </row>
    <row r="65" spans="2:11" ht="15.75" customHeight="1" x14ac:dyDescent="0.3">
      <c r="B65" s="9" t="s">
        <v>193</v>
      </c>
      <c r="D65" s="33">
        <f>6-'1. Erhebung'!G260</f>
        <v>6</v>
      </c>
      <c r="E65" s="33">
        <f>6-'2. Erhebung'!G260</f>
        <v>6</v>
      </c>
      <c r="F65" s="33">
        <f>6-'3. Erhebung'!G261</f>
        <v>6</v>
      </c>
      <c r="G65" s="33">
        <f>6-'4. Erhebung'!G260</f>
        <v>6</v>
      </c>
      <c r="H65" s="33">
        <f>6-'5. Erhebung'!G260</f>
        <v>6</v>
      </c>
      <c r="I65" s="33">
        <f>6-'6. Erhebung'!G260</f>
        <v>6</v>
      </c>
      <c r="J65" s="33">
        <f>6-'7. Erhebung'!G260</f>
        <v>6</v>
      </c>
      <c r="K65" s="33">
        <f>6-'8. Erhebung'!G260</f>
        <v>6</v>
      </c>
    </row>
    <row r="66" spans="2:11" ht="15.75" customHeight="1" x14ac:dyDescent="0.3">
      <c r="B66" s="9" t="s">
        <v>194</v>
      </c>
      <c r="D66" s="33">
        <f>6-'1. Erhebung'!G261</f>
        <v>6</v>
      </c>
      <c r="E66" s="33">
        <f>6-'2. Erhebung'!G261</f>
        <v>6</v>
      </c>
      <c r="F66" s="33">
        <f>6-'3. Erhebung'!G262</f>
        <v>6</v>
      </c>
      <c r="G66" s="33">
        <f>6-'4. Erhebung'!G261</f>
        <v>6</v>
      </c>
      <c r="H66" s="33">
        <f>6-'5. Erhebung'!G261</f>
        <v>6</v>
      </c>
      <c r="I66" s="33">
        <f>6-'6. Erhebung'!G261</f>
        <v>6</v>
      </c>
      <c r="J66" s="33">
        <f>6-'7. Erhebung'!G261</f>
        <v>6</v>
      </c>
      <c r="K66" s="33">
        <f>6-'8. Erhebung'!G261</f>
        <v>6</v>
      </c>
    </row>
    <row r="67" spans="2:11" ht="15.75" customHeight="1" x14ac:dyDescent="0.3">
      <c r="B67" s="9" t="s">
        <v>195</v>
      </c>
      <c r="D67" s="33">
        <f>6-'1. Erhebung'!G262</f>
        <v>6</v>
      </c>
      <c r="E67" s="33">
        <f>6-'2. Erhebung'!G262</f>
        <v>6</v>
      </c>
      <c r="F67" s="33">
        <f>6-'3. Erhebung'!G263</f>
        <v>6</v>
      </c>
      <c r="G67" s="33">
        <f>6-'4. Erhebung'!G262</f>
        <v>6</v>
      </c>
      <c r="H67" s="33">
        <f>6-'5. Erhebung'!G262</f>
        <v>6</v>
      </c>
      <c r="I67" s="33">
        <f>6-'6. Erhebung'!G262</f>
        <v>6</v>
      </c>
      <c r="J67" s="33">
        <f>6-'7. Erhebung'!G262</f>
        <v>6</v>
      </c>
      <c r="K67" s="33">
        <f>6-'8. Erhebung'!G262</f>
        <v>6</v>
      </c>
    </row>
    <row r="68" spans="2:11" ht="15.75" customHeight="1" x14ac:dyDescent="0.3"/>
    <row r="69" spans="2:11" ht="15.75" customHeight="1" x14ac:dyDescent="0.3">
      <c r="D69" s="62" t="str">
        <f>IFERROR(AVERAGEIF(D56:D67,"&lt;&gt;6"),"")</f>
        <v/>
      </c>
      <c r="E69" s="62" t="str">
        <f t="shared" ref="E69:K69" si="38">IFERROR(AVERAGEIF(E56:E67,"&lt;&gt;6"),"")</f>
        <v/>
      </c>
      <c r="F69" s="62" t="str">
        <f t="shared" si="38"/>
        <v/>
      </c>
      <c r="G69" s="62" t="str">
        <f t="shared" si="38"/>
        <v/>
      </c>
      <c r="H69" s="62" t="str">
        <f t="shared" si="38"/>
        <v/>
      </c>
      <c r="I69" s="62" t="str">
        <f t="shared" si="38"/>
        <v/>
      </c>
      <c r="J69" s="62" t="str">
        <f t="shared" si="38"/>
        <v/>
      </c>
      <c r="K69" s="62" t="str">
        <f t="shared" si="38"/>
        <v/>
      </c>
    </row>
    <row r="70" spans="2:11" ht="15.75" customHeight="1" x14ac:dyDescent="0.3"/>
    <row r="71" spans="2:11" ht="15.75" customHeight="1" x14ac:dyDescent="0.3"/>
    <row r="72" spans="2:11" ht="15.75" customHeight="1" x14ac:dyDescent="0.3"/>
    <row r="73" spans="2:11" ht="15.75" customHeight="1" x14ac:dyDescent="0.3"/>
    <row r="74" spans="2:11" ht="15.75" customHeight="1" x14ac:dyDescent="0.3"/>
    <row r="75" spans="2:11" ht="15.75" customHeight="1" x14ac:dyDescent="0.3"/>
    <row r="76" spans="2:11" ht="15.75" customHeight="1" x14ac:dyDescent="0.3"/>
    <row r="77" spans="2:11" ht="15.75" customHeight="1" x14ac:dyDescent="0.3"/>
    <row r="78" spans="2:11" ht="15.75" customHeight="1" x14ac:dyDescent="0.3"/>
    <row r="79" spans="2:11" ht="15.75" customHeight="1" x14ac:dyDescent="0.3"/>
    <row r="80" spans="2:11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1">
    <mergeCell ref="N1:O1"/>
  </mergeCells>
  <pageMargins left="0.7" right="0.7" top="0.78740157499999996" bottom="0.7874015749999999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10</vt:i4>
      </vt:variant>
    </vt:vector>
  </HeadingPairs>
  <TitlesOfParts>
    <vt:vector size="10" baseType="lpstr">
      <vt:lpstr>1. Erhebung</vt:lpstr>
      <vt:lpstr>2. Erhebung</vt:lpstr>
      <vt:lpstr>3. Erhebung</vt:lpstr>
      <vt:lpstr>4. Erhebung</vt:lpstr>
      <vt:lpstr>5. Erhebung</vt:lpstr>
      <vt:lpstr>6. Erhebung</vt:lpstr>
      <vt:lpstr>7. Erhebung</vt:lpstr>
      <vt:lpstr>8. Erhebung</vt:lpstr>
      <vt:lpstr>Datenblatt</vt:lpstr>
      <vt:lpstr>Ergebnisse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Ilka Müller</cp:lastModifiedBy>
  <cp:lastPrinted>2026-07-20T11:35:37Z</cp:lastPrinted>
  <dcterms:created xsi:type="dcterms:W3CDTF">2026-02-09T20:36:07Z</dcterms:created>
  <dcterms:modified xsi:type="dcterms:W3CDTF">2026-07-31T10:34:02Z</dcterms:modified>
</cp:coreProperties>
</file>